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935" activeTab="4"/>
  </bookViews>
  <sheets>
    <sheet name="Регистрация" sheetId="1" r:id="rId1"/>
    <sheet name="личные (жен)" sheetId="2" r:id="rId2"/>
    <sheet name="личные (муж)" sheetId="3" r:id="rId3"/>
    <sheet name="команды" sheetId="4" r:id="rId4"/>
    <sheet name="Результаты" sheetId="5" r:id="rId5"/>
    <sheet name="Лист2" sheetId="6" r:id="rId6"/>
  </sheets>
  <definedNames>
    <definedName name="_xlnm._FilterDatabase" localSheetId="1" hidden="1">'личные (жен)'!$A$9:$AG$22</definedName>
    <definedName name="_xlnm.Print_Area" localSheetId="3">'команды'!$A$1:$W$23</definedName>
    <definedName name="_xlnm.Print_Area" localSheetId="1">'личные (жен)'!$A$1:$AG$32</definedName>
    <definedName name="_xlnm.Print_Area" localSheetId="2">'личные (муж)'!$A$1:$AG$35</definedName>
    <definedName name="_xlnm.Print_Area" localSheetId="0">'Регистрация'!$A$1:$H$62</definedName>
  </definedNames>
  <calcPr fullCalcOnLoad="1"/>
</workbook>
</file>

<file path=xl/sharedStrings.xml><?xml version="1.0" encoding="utf-8"?>
<sst xmlns="http://schemas.openxmlformats.org/spreadsheetml/2006/main" count="571" uniqueCount="239">
  <si>
    <t>№</t>
  </si>
  <si>
    <t>Фамилия Имя (Город)</t>
  </si>
  <si>
    <t>ката</t>
  </si>
  <si>
    <t>сумма</t>
  </si>
  <si>
    <t>МЕСТО</t>
  </si>
  <si>
    <t>1 КРУГ</t>
  </si>
  <si>
    <t>П3</t>
  </si>
  <si>
    <t>Г-се</t>
  </si>
  <si>
    <t>Итого 1 круг</t>
  </si>
  <si>
    <t>Итого 2 круг</t>
  </si>
  <si>
    <t>Игонин Вячеслав (Москва)</t>
  </si>
  <si>
    <t>ЖЕНЩИНЫ: АБСОЛЮТНАЯ КАТЕГОРИЯ</t>
  </si>
  <si>
    <t>МУЖЧИНЫ: АБСОЛЮТНАЯ КАТЕГОРИЯ</t>
  </si>
  <si>
    <t>Главный судья</t>
  </si>
  <si>
    <t>Маликов Н.Н.</t>
  </si>
  <si>
    <t>Главный секретарь</t>
  </si>
  <si>
    <t>Губанищева А.Л.</t>
  </si>
  <si>
    <t>ТЕХНИЧЕСКОЕ МАСТЕРСТВО</t>
  </si>
  <si>
    <t>ХУДОЖЕСТВ. ВПЕЧАТЛЕНИЕ</t>
  </si>
  <si>
    <t>КОМАНДНЫЕ СОРЕВНОВАНИЯ</t>
  </si>
  <si>
    <t>Леухин Алексей (Пермский край)</t>
  </si>
  <si>
    <t>Долгалева Кристина (Пермский край)</t>
  </si>
  <si>
    <t>Кошкина Екатерина (Пермский край)</t>
  </si>
  <si>
    <t>Рыбьякова Ксения (Пермский край)</t>
  </si>
  <si>
    <t>Брагина Майя (Пермский край)</t>
  </si>
  <si>
    <t>Фамилия</t>
  </si>
  <si>
    <t>Имя</t>
  </si>
  <si>
    <t>Дата рождения</t>
  </si>
  <si>
    <t>Кю/Дан</t>
  </si>
  <si>
    <t>Разряд</t>
  </si>
  <si>
    <t xml:space="preserve">Город </t>
  </si>
  <si>
    <t xml:space="preserve">      Тренеры</t>
  </si>
  <si>
    <t>МС</t>
  </si>
  <si>
    <t>Классен А.В.</t>
  </si>
  <si>
    <t>1 дан</t>
  </si>
  <si>
    <t>Сергей</t>
  </si>
  <si>
    <t>КМС</t>
  </si>
  <si>
    <t>Петр</t>
  </si>
  <si>
    <t>2 дан</t>
  </si>
  <si>
    <t>Хабаровский край</t>
  </si>
  <si>
    <t>Пукас А.В.</t>
  </si>
  <si>
    <t>Алексей</t>
  </si>
  <si>
    <t>Максим</t>
  </si>
  <si>
    <t>Камчатский край</t>
  </si>
  <si>
    <t>Амурская обл.</t>
  </si>
  <si>
    <t>Андрей</t>
  </si>
  <si>
    <t>Аветисян</t>
  </si>
  <si>
    <t>Москва</t>
  </si>
  <si>
    <t>Шагбазян</t>
  </si>
  <si>
    <t>Армен</t>
  </si>
  <si>
    <t>Кемеровская обл.</t>
  </si>
  <si>
    <t>Язвенко Д.</t>
  </si>
  <si>
    <t>Александр</t>
  </si>
  <si>
    <t>Павел</t>
  </si>
  <si>
    <t>Пермский край</t>
  </si>
  <si>
    <t>Руслан</t>
  </si>
  <si>
    <t>Артем</t>
  </si>
  <si>
    <t>Шестаков В.М.</t>
  </si>
  <si>
    <t>3 дан</t>
  </si>
  <si>
    <t>Денис</t>
  </si>
  <si>
    <t>Новокузнецк</t>
  </si>
  <si>
    <t>Фесенко А.В.</t>
  </si>
  <si>
    <t>Мария</t>
  </si>
  <si>
    <t>Наталья</t>
  </si>
  <si>
    <t>Екатерина</t>
  </si>
  <si>
    <t>Татьяна</t>
  </si>
  <si>
    <t>Анастасия</t>
  </si>
  <si>
    <t>Ольга</t>
  </si>
  <si>
    <t xml:space="preserve">Глухова </t>
  </si>
  <si>
    <t>Хрикадзе</t>
  </si>
  <si>
    <t>Ставер</t>
  </si>
  <si>
    <t>Алена</t>
  </si>
  <si>
    <t>Барыка</t>
  </si>
  <si>
    <t>Ганиева</t>
  </si>
  <si>
    <t xml:space="preserve">Гоцкая </t>
  </si>
  <si>
    <t>Коваленко</t>
  </si>
  <si>
    <t>Долгалева</t>
  </si>
  <si>
    <t>Кристина</t>
  </si>
  <si>
    <t>Брагина Е.А.</t>
  </si>
  <si>
    <t>Кошкина</t>
  </si>
  <si>
    <t>Брагина</t>
  </si>
  <si>
    <t>Майя</t>
  </si>
  <si>
    <t xml:space="preserve">Югова </t>
  </si>
  <si>
    <t>Югова Т.Н.</t>
  </si>
  <si>
    <t>Рыбьякова</t>
  </si>
  <si>
    <t>Ксения</t>
  </si>
  <si>
    <t>Бельдягин</t>
  </si>
  <si>
    <t>Артур</t>
  </si>
  <si>
    <t xml:space="preserve">Другов </t>
  </si>
  <si>
    <t>Савчин</t>
  </si>
  <si>
    <t>Талавла</t>
  </si>
  <si>
    <t>Раджабов</t>
  </si>
  <si>
    <t>Абдурашид</t>
  </si>
  <si>
    <t>Игонин</t>
  </si>
  <si>
    <t>Вячеслав</t>
  </si>
  <si>
    <t>Игонин В.В.</t>
  </si>
  <si>
    <t xml:space="preserve">Бражников </t>
  </si>
  <si>
    <t>Бражников А.В.</t>
  </si>
  <si>
    <t xml:space="preserve">Казанцев </t>
  </si>
  <si>
    <t>Колкотин С.Б.</t>
  </si>
  <si>
    <t>Афанасьев</t>
  </si>
  <si>
    <t>Леухин</t>
  </si>
  <si>
    <t>Мурзыев Ф.В.</t>
  </si>
  <si>
    <t xml:space="preserve">Науменко </t>
  </si>
  <si>
    <t>Рулькова Л.В.</t>
  </si>
  <si>
    <t>Русинов</t>
  </si>
  <si>
    <t>Точиловский</t>
  </si>
  <si>
    <t>Долгалева К.А.</t>
  </si>
  <si>
    <t>Кухарев</t>
  </si>
  <si>
    <t>Жиганова</t>
  </si>
  <si>
    <t>Преснецова</t>
  </si>
  <si>
    <t>25-26 апреля 2009 г.</t>
  </si>
  <si>
    <t>г. Иркутск</t>
  </si>
  <si>
    <t>1 кю</t>
  </si>
  <si>
    <t>3 кю</t>
  </si>
  <si>
    <t>2 кю</t>
  </si>
  <si>
    <t>4 кю</t>
  </si>
  <si>
    <t>Брагина Е.А., Мурзыев Ф.В.</t>
  </si>
  <si>
    <t>Брагина Е.А., Сучкова И.В.</t>
  </si>
  <si>
    <t>Брагина Е.А., Андреев А.А.</t>
  </si>
  <si>
    <t>Иркутская обл.</t>
  </si>
  <si>
    <t>Глухова  Мария (Иркутская обл.)</t>
  </si>
  <si>
    <t>Хрикадзе Екатерина (Иркутская обл.)</t>
  </si>
  <si>
    <t>Ставер Алена (Иркутская обл.)</t>
  </si>
  <si>
    <t>Барыка Мария (Иркутская обл.)</t>
  </si>
  <si>
    <t>Ганиева Наталья (Хабаровский край)</t>
  </si>
  <si>
    <t>Гоцкая  Ольга (Хабаровский край)</t>
  </si>
  <si>
    <t>Коваленко Анастасия (Хабаровский край)</t>
  </si>
  <si>
    <t>Югова  Татьяна (Пермский край)</t>
  </si>
  <si>
    <t>2 КРУГ (6 человек)</t>
  </si>
  <si>
    <t>Талавла Максим (Камчатский край)</t>
  </si>
  <si>
    <t>Бельдягин Сергей (Иркутская обл.)</t>
  </si>
  <si>
    <t>Аветисян Артур (Иркутская обл.)</t>
  </si>
  <si>
    <t>Другов  Руслан (Иркутская обл.)</t>
  </si>
  <si>
    <t>Савчин Александр (Иркутская обл.)</t>
  </si>
  <si>
    <t>Раджабов Абдурашид (Амурская обл.)</t>
  </si>
  <si>
    <t>Бражников  Андрей (Новокузнецк)</t>
  </si>
  <si>
    <t>Казанцев  Сергей (Новокузнецк)</t>
  </si>
  <si>
    <t>Шагбазян Армен (Кемеровская обл.)</t>
  </si>
  <si>
    <t>Афанасьев Петр (Пермский край)</t>
  </si>
  <si>
    <t>Науменко  Максим (Пермский край)</t>
  </si>
  <si>
    <t>Русинов Павел (Пермский край)</t>
  </si>
  <si>
    <t>Точиловский Артем (Пермский край)</t>
  </si>
  <si>
    <t>2 КРУГ (3 команды)</t>
  </si>
  <si>
    <t>25-26 апреля 2009 года</t>
  </si>
  <si>
    <t>Пермь</t>
  </si>
  <si>
    <t>КОМАНДЫ</t>
  </si>
  <si>
    <t>Югова Татьяна, Жиганова Ольга, Преснецова Алена (Пермский край)</t>
  </si>
  <si>
    <t>Брагина Майя, Русинов Павел, Кошкина Екатерина, Долгалева Кристина, Афанасьев Петр (Пермь)</t>
  </si>
  <si>
    <t>Ганиева Наталья, Гоцкая Ольга, Коваленко Анастасия (Хабаровский край)</t>
  </si>
  <si>
    <t>ЧЕМПИОНАТ РОССИИ ПО КАТА КИОКУСИНКАЙ</t>
  </si>
  <si>
    <t>-</t>
  </si>
  <si>
    <t>Ходукина</t>
  </si>
  <si>
    <t>Карташова</t>
  </si>
  <si>
    <t>Чугунова</t>
  </si>
  <si>
    <t>Елена</t>
  </si>
  <si>
    <t>Красноярский край</t>
  </si>
  <si>
    <t>Комаров И.В.</t>
  </si>
  <si>
    <t>Алтаский край</t>
  </si>
  <si>
    <t>Ходукина Кристина (Красноярский край)</t>
  </si>
  <si>
    <t>Карташова Татьяна (Алтаский край)</t>
  </si>
  <si>
    <t>Чугунова Елена (Алтаский край)</t>
  </si>
  <si>
    <t>Комаров</t>
  </si>
  <si>
    <t>Игорь</t>
  </si>
  <si>
    <t>Плясунов</t>
  </si>
  <si>
    <t>Роман</t>
  </si>
  <si>
    <t xml:space="preserve">Кадиев </t>
  </si>
  <si>
    <t>Магомед</t>
  </si>
  <si>
    <t>Челябинск</t>
  </si>
  <si>
    <t>Шишко А.В.</t>
  </si>
  <si>
    <t>Комаров Игорь (Красноярский край)</t>
  </si>
  <si>
    <t>Плясунов Роман (Красноярский край)</t>
  </si>
  <si>
    <t>Кадиев  Магомед (Челябинск)</t>
  </si>
  <si>
    <t>канку</t>
  </si>
  <si>
    <t>Главный судья, судья МК</t>
  </si>
  <si>
    <t>Главный секретарь, судья РК</t>
  </si>
  <si>
    <t>Анкудинов К.Г.</t>
  </si>
  <si>
    <t>сайфа</t>
  </si>
  <si>
    <t>сушихо</t>
  </si>
  <si>
    <t>сейентин</t>
  </si>
  <si>
    <t>сейнтин</t>
  </si>
  <si>
    <t>Кухарев Денис                   (Пермский край)</t>
  </si>
  <si>
    <t>сейпай</t>
  </si>
  <si>
    <t>МУЖЧИНЫ</t>
  </si>
  <si>
    <t>ЖЕНЩИНЫ</t>
  </si>
  <si>
    <t>Жунева Олеся (Пермский край)</t>
  </si>
  <si>
    <t>Жунева</t>
  </si>
  <si>
    <t>Олеся</t>
  </si>
  <si>
    <t>ЧЕМПИОНАТ  РОССИИ  ПО КИОКУСИНКАЙ                                                                                         СРЕДИ МУЖЧИН И ЖЕНЩИН В ВЕСОВЫХ КАТЕГОРИЯХ</t>
  </si>
  <si>
    <t>РЕЗУЛЬТАТЫ:</t>
  </si>
  <si>
    <t>1. Брагина Майя (Пермский Край)</t>
  </si>
  <si>
    <t xml:space="preserve">ЧЕМПИОНАТ  РОССИИ  ПО КАТА КИОКУСИНКАЙ                                                                                         СРЕДИ МУЖЧИН И ЖЕНЩИН </t>
  </si>
  <si>
    <t>ЖЕНЩИНЫ:</t>
  </si>
  <si>
    <t>2.  Долгалева Кристина (Пермский край)</t>
  </si>
  <si>
    <t>3. Ганиева Наталья (Хабаровский край)</t>
  </si>
  <si>
    <t>МУЖЧИНЫ:</t>
  </si>
  <si>
    <t>1. Талавла Максим (Камчатский край)</t>
  </si>
  <si>
    <t>2. Кухарев Денис (Пермский край)</t>
  </si>
  <si>
    <t>3. Точиловский Артем (Пермский край)</t>
  </si>
  <si>
    <t xml:space="preserve">Главный судья соревнований:          </t>
  </si>
  <si>
    <t>Н.Н. Маликов</t>
  </si>
  <si>
    <t xml:space="preserve">Главный секретарь соревнований:     </t>
  </si>
  <si>
    <t>Члены судейской колегии:</t>
  </si>
  <si>
    <t>Чупров Николай Михайлович</t>
  </si>
  <si>
    <t>рефери</t>
  </si>
  <si>
    <t>Комсомольск-на-Амуре</t>
  </si>
  <si>
    <t>5 Дан</t>
  </si>
  <si>
    <t>Смирнов Дмитрий Олегович</t>
  </si>
  <si>
    <t>боковой судья</t>
  </si>
  <si>
    <t>Владивосток</t>
  </si>
  <si>
    <t>4 Дан</t>
  </si>
  <si>
    <t>Шумин Игорь Владимирович</t>
  </si>
  <si>
    <t>3 Дан</t>
  </si>
  <si>
    <t>Мохирев Всеволод Эдуардович</t>
  </si>
  <si>
    <t>Хабаровск</t>
  </si>
  <si>
    <t>Климочков Виктор Викторович</t>
  </si>
  <si>
    <t>Новосибирск</t>
  </si>
  <si>
    <t>Назаров Станислав Владимирович</t>
  </si>
  <si>
    <t>Гостев Сергей Александрович</t>
  </si>
  <si>
    <t>Пукас Артём Валерьевич</t>
  </si>
  <si>
    <t>Колкотин Святослав Борисович</t>
  </si>
  <si>
    <t>судейская бригада по ката №1</t>
  </si>
  <si>
    <t>Тимофеев Игорь Николаевич</t>
  </si>
  <si>
    <t>судейская бригада по ката №2</t>
  </si>
  <si>
    <t xml:space="preserve">4 ДАН </t>
  </si>
  <si>
    <t>Советская Гавань</t>
  </si>
  <si>
    <t xml:space="preserve">Главный судья соревнований, </t>
  </si>
  <si>
    <t>Заместитель главного судьи по ката:</t>
  </si>
  <si>
    <t>МК</t>
  </si>
  <si>
    <t>СРК</t>
  </si>
  <si>
    <t>1СК</t>
  </si>
  <si>
    <t>судейская бригада по ката №3 (командное ката)</t>
  </si>
  <si>
    <t>Главный судья, СМК</t>
  </si>
  <si>
    <t>Главный секретарь, СРК</t>
  </si>
  <si>
    <t>Анкудинов К.А.</t>
  </si>
  <si>
    <t>Командное ката:</t>
  </si>
  <si>
    <t>1. Пермский край</t>
  </si>
  <si>
    <t>2.Хабаровский край</t>
  </si>
  <si>
    <t>Советская гавань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</si>
</sst>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0.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4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i/>
      <sz val="16"/>
      <name val="Arial Cyr"/>
      <family val="0"/>
    </font>
    <font>
      <b/>
      <i/>
      <sz val="18"/>
      <name val="Arial Cyr"/>
      <family val="0"/>
    </font>
    <font>
      <i/>
      <sz val="16"/>
      <name val="Arial Cyr"/>
      <family val="0"/>
    </font>
    <font>
      <i/>
      <sz val="18"/>
      <name val="Arial Cyr"/>
      <family val="0"/>
    </font>
    <font>
      <b/>
      <i/>
      <sz val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i/>
      <sz val="11"/>
      <color indexed="10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b/>
      <i/>
      <sz val="8"/>
      <color indexed="8"/>
      <name val="Arial"/>
      <family val="2"/>
    </font>
    <font>
      <i/>
      <sz val="9"/>
      <name val="Arial Cyr"/>
      <family val="0"/>
    </font>
    <font>
      <b/>
      <i/>
      <sz val="9"/>
      <name val="Arial Cyr"/>
      <family val="0"/>
    </font>
    <font>
      <b/>
      <i/>
      <sz val="12"/>
      <name val="Arial"/>
      <family val="2"/>
    </font>
    <font>
      <sz val="10"/>
      <color indexed="18"/>
      <name val="Arial Cyr"/>
      <family val="0"/>
    </font>
    <font>
      <i/>
      <sz val="10"/>
      <color indexed="18"/>
      <name val="Arial Cyr"/>
      <family val="0"/>
    </font>
    <font>
      <b/>
      <sz val="10"/>
      <name val="Arial Cyr"/>
      <family val="0"/>
    </font>
    <font>
      <b/>
      <i/>
      <sz val="10"/>
      <color indexed="10"/>
      <name val="Arial"/>
      <family val="2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33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171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71" fontId="10" fillId="0" borderId="0" xfId="0" applyNumberFormat="1" applyFont="1" applyBorder="1" applyAlignment="1">
      <alignment horizontal="center" vertical="center"/>
    </xf>
    <xf numFmtId="171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71" fontId="10" fillId="0" borderId="0" xfId="0" applyNumberFormat="1" applyFont="1" applyFill="1" applyBorder="1" applyAlignment="1">
      <alignment horizontal="center" vertical="center"/>
    </xf>
    <xf numFmtId="171" fontId="1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1" fontId="8" fillId="0" borderId="0" xfId="0" applyNumberFormat="1" applyFont="1" applyFill="1" applyBorder="1" applyAlignment="1">
      <alignment horizontal="center" vertical="center"/>
    </xf>
    <xf numFmtId="171" fontId="8" fillId="0" borderId="0" xfId="0" applyNumberFormat="1" applyFont="1" applyFill="1" applyBorder="1" applyAlignment="1">
      <alignment horizontal="left" vertical="center"/>
    </xf>
    <xf numFmtId="171" fontId="8" fillId="0" borderId="0" xfId="0" applyNumberFormat="1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0" xfId="0" applyFont="1" applyBorder="1" applyAlignment="1">
      <alignment horizontal="left"/>
    </xf>
    <xf numFmtId="14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14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1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171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1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6" fillId="34" borderId="0" xfId="0" applyFont="1" applyFill="1" applyAlignment="1">
      <alignment/>
    </xf>
    <xf numFmtId="0" fontId="18" fillId="0" borderId="13" xfId="0" applyFont="1" applyBorder="1" applyAlignment="1">
      <alignment horizontal="left"/>
    </xf>
    <xf numFmtId="14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17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71" fontId="6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171" fontId="6" fillId="0" borderId="10" xfId="0" applyNumberFormat="1" applyFont="1" applyBorder="1" applyAlignment="1">
      <alignment horizontal="center" vertical="center"/>
    </xf>
    <xf numFmtId="171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4" fontId="4" fillId="0" borderId="12" xfId="43" applyFont="1" applyBorder="1" applyAlignment="1">
      <alignment horizontal="center" vertical="center"/>
    </xf>
    <xf numFmtId="44" fontId="28" fillId="0" borderId="13" xfId="43" applyFont="1" applyBorder="1" applyAlignment="1">
      <alignment vertical="center"/>
    </xf>
    <xf numFmtId="44" fontId="28" fillId="0" borderId="14" xfId="43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vertical="center"/>
    </xf>
    <xf numFmtId="0" fontId="28" fillId="0" borderId="14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37">
      <selection activeCell="H62" sqref="H62"/>
    </sheetView>
  </sheetViews>
  <sheetFormatPr defaultColWidth="9.00390625" defaultRowHeight="12.75"/>
  <cols>
    <col min="1" max="1" width="5.125" style="0" customWidth="1"/>
    <col min="2" max="2" width="14.25390625" style="0" bestFit="1" customWidth="1"/>
    <col min="3" max="3" width="14.375" style="0" customWidth="1"/>
    <col min="4" max="4" width="13.00390625" style="0" customWidth="1"/>
    <col min="5" max="5" width="9.25390625" style="0" customWidth="1"/>
    <col min="7" max="7" width="22.625" style="0" customWidth="1"/>
    <col min="8" max="8" width="32.875" style="0" customWidth="1"/>
  </cols>
  <sheetData>
    <row r="1" spans="1:8" ht="20.25" customHeight="1">
      <c r="A1" s="122" t="s">
        <v>150</v>
      </c>
      <c r="B1" s="122"/>
      <c r="C1" s="122"/>
      <c r="D1" s="122"/>
      <c r="E1" s="122"/>
      <c r="F1" s="122"/>
      <c r="G1" s="122"/>
      <c r="H1" s="122"/>
    </row>
    <row r="2" spans="1:8" ht="20.25" customHeight="1">
      <c r="A2" s="53"/>
      <c r="B2" s="53"/>
      <c r="C2" s="53"/>
      <c r="D2" s="53"/>
      <c r="E2" s="53"/>
      <c r="F2" s="53"/>
      <c r="G2" s="53"/>
      <c r="H2" s="53"/>
    </row>
    <row r="3" spans="1:8" ht="14.25">
      <c r="A3" s="63" t="s">
        <v>111</v>
      </c>
      <c r="B3" s="51"/>
      <c r="C3" s="51"/>
      <c r="D3" s="51"/>
      <c r="E3" s="51"/>
      <c r="F3" s="51"/>
      <c r="G3" s="51"/>
      <c r="H3" s="52" t="s">
        <v>112</v>
      </c>
    </row>
    <row r="4" spans="1:8" ht="14.25">
      <c r="A4" s="40"/>
      <c r="B4" s="40"/>
      <c r="C4" s="40"/>
      <c r="D4" s="40"/>
      <c r="E4" s="40"/>
      <c r="F4" s="40"/>
      <c r="G4" s="40"/>
      <c r="H4" s="50"/>
    </row>
    <row r="5" spans="1:8" ht="21">
      <c r="A5" s="56" t="s">
        <v>0</v>
      </c>
      <c r="B5" s="54" t="s">
        <v>25</v>
      </c>
      <c r="C5" s="54" t="s">
        <v>26</v>
      </c>
      <c r="D5" s="55" t="s">
        <v>27</v>
      </c>
      <c r="E5" s="54" t="s">
        <v>28</v>
      </c>
      <c r="F5" s="56" t="s">
        <v>29</v>
      </c>
      <c r="G5" s="54" t="s">
        <v>30</v>
      </c>
      <c r="H5" s="54" t="s">
        <v>31</v>
      </c>
    </row>
    <row r="6" spans="1:8" ht="14.25">
      <c r="A6" s="119" t="s">
        <v>11</v>
      </c>
      <c r="B6" s="120"/>
      <c r="C6" s="120"/>
      <c r="D6" s="120"/>
      <c r="E6" s="120"/>
      <c r="F6" s="120"/>
      <c r="G6" s="120"/>
      <c r="H6" s="121"/>
    </row>
    <row r="7" spans="1:9" s="7" customFormat="1" ht="14.25">
      <c r="A7" s="46">
        <v>1</v>
      </c>
      <c r="B7" s="44" t="s">
        <v>68</v>
      </c>
      <c r="C7" s="44" t="s">
        <v>62</v>
      </c>
      <c r="D7" s="45">
        <v>29817</v>
      </c>
      <c r="E7" s="46" t="s">
        <v>113</v>
      </c>
      <c r="F7" s="46" t="s">
        <v>36</v>
      </c>
      <c r="G7" s="46" t="s">
        <v>120</v>
      </c>
      <c r="H7" s="46" t="s">
        <v>33</v>
      </c>
      <c r="I7" s="7" t="str">
        <f>CONCATENATE(B7," ",C7," (",G7,")")</f>
        <v>Глухова  Мария (Иркутская обл.)</v>
      </c>
    </row>
    <row r="8" spans="1:9" s="7" customFormat="1" ht="14.25">
      <c r="A8" s="46">
        <v>2</v>
      </c>
      <c r="B8" s="44" t="s">
        <v>69</v>
      </c>
      <c r="C8" s="44" t="s">
        <v>64</v>
      </c>
      <c r="D8" s="45">
        <v>32028</v>
      </c>
      <c r="E8" s="46" t="s">
        <v>34</v>
      </c>
      <c r="F8" s="46" t="s">
        <v>36</v>
      </c>
      <c r="G8" s="46" t="s">
        <v>120</v>
      </c>
      <c r="H8" s="46" t="s">
        <v>33</v>
      </c>
      <c r="I8" s="7" t="str">
        <f aca="true" t="shared" si="0" ref="I8:I22">CONCATENATE(B8," ",C8," (",G8,")")</f>
        <v>Хрикадзе Екатерина (Иркутская обл.)</v>
      </c>
    </row>
    <row r="9" spans="1:9" s="7" customFormat="1" ht="14.25">
      <c r="A9" s="46">
        <v>3</v>
      </c>
      <c r="B9" s="44" t="s">
        <v>70</v>
      </c>
      <c r="C9" s="44" t="s">
        <v>71</v>
      </c>
      <c r="D9" s="45">
        <v>33145</v>
      </c>
      <c r="E9" s="46" t="s">
        <v>113</v>
      </c>
      <c r="F9" s="46" t="s">
        <v>36</v>
      </c>
      <c r="G9" s="46" t="s">
        <v>120</v>
      </c>
      <c r="H9" s="46" t="s">
        <v>33</v>
      </c>
      <c r="I9" s="7" t="str">
        <f t="shared" si="0"/>
        <v>Ставер Алена (Иркутская обл.)</v>
      </c>
    </row>
    <row r="10" spans="1:9" s="66" customFormat="1" ht="14.25">
      <c r="A10" s="46">
        <v>4</v>
      </c>
      <c r="B10" s="44" t="s">
        <v>72</v>
      </c>
      <c r="C10" s="44" t="s">
        <v>62</v>
      </c>
      <c r="D10" s="45">
        <v>33943</v>
      </c>
      <c r="E10" s="46" t="s">
        <v>114</v>
      </c>
      <c r="F10" s="46" t="s">
        <v>151</v>
      </c>
      <c r="G10" s="46" t="s">
        <v>120</v>
      </c>
      <c r="H10" s="46" t="s">
        <v>33</v>
      </c>
      <c r="I10" s="7" t="str">
        <f t="shared" si="0"/>
        <v>Барыка Мария (Иркутская обл.)</v>
      </c>
    </row>
    <row r="11" spans="1:9" s="7" customFormat="1" ht="14.25">
      <c r="A11" s="46">
        <v>5</v>
      </c>
      <c r="B11" s="44" t="s">
        <v>73</v>
      </c>
      <c r="C11" s="44" t="s">
        <v>63</v>
      </c>
      <c r="D11" s="45">
        <v>28648</v>
      </c>
      <c r="E11" s="46" t="s">
        <v>58</v>
      </c>
      <c r="F11" s="46" t="s">
        <v>32</v>
      </c>
      <c r="G11" s="46" t="s">
        <v>39</v>
      </c>
      <c r="H11" s="46" t="s">
        <v>40</v>
      </c>
      <c r="I11" s="7" t="str">
        <f t="shared" si="0"/>
        <v>Ганиева Наталья (Хабаровский край)</v>
      </c>
    </row>
    <row r="12" spans="1:9" s="7" customFormat="1" ht="14.25">
      <c r="A12" s="46">
        <v>6</v>
      </c>
      <c r="B12" s="44" t="s">
        <v>74</v>
      </c>
      <c r="C12" s="44" t="s">
        <v>67</v>
      </c>
      <c r="D12" s="45">
        <v>27778</v>
      </c>
      <c r="E12" s="46" t="s">
        <v>38</v>
      </c>
      <c r="F12" s="46" t="s">
        <v>32</v>
      </c>
      <c r="G12" s="46" t="s">
        <v>39</v>
      </c>
      <c r="H12" s="46" t="s">
        <v>40</v>
      </c>
      <c r="I12" s="7" t="str">
        <f t="shared" si="0"/>
        <v>Гоцкая  Ольга (Хабаровский край)</v>
      </c>
    </row>
    <row r="13" spans="1:9" s="7" customFormat="1" ht="14.25">
      <c r="A13" s="46">
        <v>7</v>
      </c>
      <c r="B13" s="44" t="s">
        <v>75</v>
      </c>
      <c r="C13" s="44" t="s">
        <v>66</v>
      </c>
      <c r="D13" s="45">
        <v>31936</v>
      </c>
      <c r="E13" s="46" t="s">
        <v>38</v>
      </c>
      <c r="F13" s="46" t="s">
        <v>36</v>
      </c>
      <c r="G13" s="46" t="s">
        <v>39</v>
      </c>
      <c r="H13" s="46" t="s">
        <v>40</v>
      </c>
      <c r="I13" s="7" t="str">
        <f t="shared" si="0"/>
        <v>Коваленко Анастасия (Хабаровский край)</v>
      </c>
    </row>
    <row r="14" spans="1:9" s="7" customFormat="1" ht="14.25">
      <c r="A14" s="46">
        <v>8</v>
      </c>
      <c r="B14" s="44" t="s">
        <v>76</v>
      </c>
      <c r="C14" s="44" t="s">
        <v>77</v>
      </c>
      <c r="D14" s="45">
        <v>30554</v>
      </c>
      <c r="E14" s="46" t="s">
        <v>58</v>
      </c>
      <c r="F14" s="46" t="s">
        <v>36</v>
      </c>
      <c r="G14" s="46" t="s">
        <v>54</v>
      </c>
      <c r="H14" s="46" t="s">
        <v>117</v>
      </c>
      <c r="I14" s="7" t="str">
        <f t="shared" si="0"/>
        <v>Долгалева Кристина (Пермский край)</v>
      </c>
    </row>
    <row r="15" spans="1:9" s="7" customFormat="1" ht="14.25">
      <c r="A15" s="46">
        <v>9</v>
      </c>
      <c r="B15" s="44" t="s">
        <v>79</v>
      </c>
      <c r="C15" s="44" t="s">
        <v>64</v>
      </c>
      <c r="D15" s="45">
        <v>30367</v>
      </c>
      <c r="E15" s="46" t="s">
        <v>38</v>
      </c>
      <c r="F15" s="46" t="s">
        <v>36</v>
      </c>
      <c r="G15" s="46" t="s">
        <v>54</v>
      </c>
      <c r="H15" s="46" t="s">
        <v>78</v>
      </c>
      <c r="I15" s="7" t="str">
        <f t="shared" si="0"/>
        <v>Кошкина Екатерина (Пермский край)</v>
      </c>
    </row>
    <row r="16" spans="1:9" s="7" customFormat="1" ht="14.25">
      <c r="A16" s="46">
        <v>10</v>
      </c>
      <c r="B16" s="44" t="s">
        <v>80</v>
      </c>
      <c r="C16" s="44" t="s">
        <v>81</v>
      </c>
      <c r="D16" s="45">
        <v>32693</v>
      </c>
      <c r="E16" s="46" t="s">
        <v>34</v>
      </c>
      <c r="F16" s="46" t="s">
        <v>36</v>
      </c>
      <c r="G16" s="46" t="s">
        <v>54</v>
      </c>
      <c r="H16" s="46" t="s">
        <v>78</v>
      </c>
      <c r="I16" s="7" t="str">
        <f t="shared" si="0"/>
        <v>Брагина Майя (Пермский край)</v>
      </c>
    </row>
    <row r="17" spans="1:9" s="7" customFormat="1" ht="14.25">
      <c r="A17" s="46">
        <v>11</v>
      </c>
      <c r="B17" s="44" t="s">
        <v>82</v>
      </c>
      <c r="C17" s="44" t="s">
        <v>65</v>
      </c>
      <c r="D17" s="45">
        <v>27643</v>
      </c>
      <c r="E17" s="46" t="s">
        <v>34</v>
      </c>
      <c r="F17" s="46" t="s">
        <v>151</v>
      </c>
      <c r="G17" s="46" t="s">
        <v>54</v>
      </c>
      <c r="H17" s="46" t="s">
        <v>83</v>
      </c>
      <c r="I17" s="7" t="str">
        <f t="shared" si="0"/>
        <v>Югова  Татьяна (Пермский край)</v>
      </c>
    </row>
    <row r="18" spans="1:9" s="66" customFormat="1" ht="14.25">
      <c r="A18" s="46">
        <v>12</v>
      </c>
      <c r="B18" s="44" t="s">
        <v>84</v>
      </c>
      <c r="C18" s="44" t="s">
        <v>85</v>
      </c>
      <c r="D18" s="45">
        <v>32973</v>
      </c>
      <c r="E18" s="46" t="s">
        <v>113</v>
      </c>
      <c r="F18" s="46" t="s">
        <v>36</v>
      </c>
      <c r="G18" s="46" t="s">
        <v>54</v>
      </c>
      <c r="H18" s="46" t="s">
        <v>118</v>
      </c>
      <c r="I18" s="7" t="str">
        <f t="shared" si="0"/>
        <v>Рыбьякова Ксения (Пермский край)</v>
      </c>
    </row>
    <row r="19" spans="1:9" s="66" customFormat="1" ht="14.25">
      <c r="A19" s="46">
        <v>13</v>
      </c>
      <c r="B19" s="44" t="s">
        <v>186</v>
      </c>
      <c r="C19" s="44" t="s">
        <v>187</v>
      </c>
      <c r="D19" s="45">
        <v>32714</v>
      </c>
      <c r="E19" s="46" t="s">
        <v>34</v>
      </c>
      <c r="F19" s="46" t="s">
        <v>36</v>
      </c>
      <c r="G19" s="46" t="s">
        <v>54</v>
      </c>
      <c r="H19" s="46" t="s">
        <v>78</v>
      </c>
      <c r="I19" s="7" t="str">
        <f t="shared" si="0"/>
        <v>Жунева Олеся (Пермский край)</v>
      </c>
    </row>
    <row r="20" spans="1:9" s="7" customFormat="1" ht="14.25">
      <c r="A20" s="46">
        <v>14</v>
      </c>
      <c r="B20" s="44" t="s">
        <v>152</v>
      </c>
      <c r="C20" s="44" t="s">
        <v>77</v>
      </c>
      <c r="D20" s="45">
        <v>33335</v>
      </c>
      <c r="E20" s="46" t="s">
        <v>115</v>
      </c>
      <c r="F20" s="46"/>
      <c r="G20" s="46" t="s">
        <v>156</v>
      </c>
      <c r="H20" s="46" t="s">
        <v>157</v>
      </c>
      <c r="I20" s="7" t="str">
        <f t="shared" si="0"/>
        <v>Ходукина Кристина (Красноярский край)</v>
      </c>
    </row>
    <row r="21" spans="1:9" s="7" customFormat="1" ht="14.25">
      <c r="A21" s="46">
        <v>15</v>
      </c>
      <c r="B21" s="44" t="s">
        <v>153</v>
      </c>
      <c r="C21" s="44" t="s">
        <v>65</v>
      </c>
      <c r="D21" s="45"/>
      <c r="E21" s="46"/>
      <c r="F21" s="46"/>
      <c r="G21" s="46" t="s">
        <v>158</v>
      </c>
      <c r="H21" s="46"/>
      <c r="I21" s="7" t="str">
        <f t="shared" si="0"/>
        <v>Карташова Татьяна (Алтаский край)</v>
      </c>
    </row>
    <row r="22" spans="1:9" s="7" customFormat="1" ht="14.25">
      <c r="A22" s="46">
        <v>16</v>
      </c>
      <c r="B22" s="44" t="s">
        <v>154</v>
      </c>
      <c r="C22" s="44" t="s">
        <v>155</v>
      </c>
      <c r="D22" s="45"/>
      <c r="E22" s="46"/>
      <c r="F22" s="46"/>
      <c r="G22" s="46" t="s">
        <v>158</v>
      </c>
      <c r="H22" s="46"/>
      <c r="I22" s="7" t="str">
        <f t="shared" si="0"/>
        <v>Чугунова Елена (Алтаский край)</v>
      </c>
    </row>
    <row r="23" spans="1:9" s="7" customFormat="1" ht="14.25">
      <c r="A23" s="119" t="s">
        <v>12</v>
      </c>
      <c r="B23" s="120"/>
      <c r="C23" s="120"/>
      <c r="D23" s="120"/>
      <c r="E23" s="120"/>
      <c r="F23" s="120"/>
      <c r="G23" s="120"/>
      <c r="H23" s="121"/>
      <c r="I23" s="7" t="str">
        <f aca="true" t="shared" si="1" ref="I23:I55">CONCATENATE(B23," ",C23," (",G23,")")</f>
        <v>  ()</v>
      </c>
    </row>
    <row r="24" spans="1:9" s="7" customFormat="1" ht="14.25">
      <c r="A24" s="43">
        <v>1</v>
      </c>
      <c r="B24" s="41" t="s">
        <v>86</v>
      </c>
      <c r="C24" s="41" t="s">
        <v>35</v>
      </c>
      <c r="D24" s="42">
        <v>32200</v>
      </c>
      <c r="E24" s="43" t="s">
        <v>34</v>
      </c>
      <c r="F24" s="43" t="s">
        <v>32</v>
      </c>
      <c r="G24" s="43" t="s">
        <v>120</v>
      </c>
      <c r="H24" s="43" t="s">
        <v>33</v>
      </c>
      <c r="I24" s="7" t="str">
        <f t="shared" si="1"/>
        <v>Бельдягин Сергей (Иркутская обл.)</v>
      </c>
    </row>
    <row r="25" spans="1:9" s="7" customFormat="1" ht="14.25">
      <c r="A25" s="46">
        <v>2</v>
      </c>
      <c r="B25" s="44" t="s">
        <v>46</v>
      </c>
      <c r="C25" s="44" t="s">
        <v>87</v>
      </c>
      <c r="D25" s="45">
        <v>33600</v>
      </c>
      <c r="E25" s="46" t="s">
        <v>113</v>
      </c>
      <c r="F25" s="46" t="s">
        <v>36</v>
      </c>
      <c r="G25" s="43" t="s">
        <v>120</v>
      </c>
      <c r="H25" s="46" t="s">
        <v>33</v>
      </c>
      <c r="I25" s="7" t="str">
        <f t="shared" si="1"/>
        <v>Аветисян Артур (Иркутская обл.)</v>
      </c>
    </row>
    <row r="26" spans="1:9" s="7" customFormat="1" ht="14.25">
      <c r="A26" s="43">
        <v>3</v>
      </c>
      <c r="B26" s="41" t="s">
        <v>88</v>
      </c>
      <c r="C26" s="41" t="s">
        <v>55</v>
      </c>
      <c r="D26" s="42">
        <v>33914</v>
      </c>
      <c r="E26" s="43" t="s">
        <v>115</v>
      </c>
      <c r="F26" s="43" t="s">
        <v>36</v>
      </c>
      <c r="G26" s="43" t="s">
        <v>120</v>
      </c>
      <c r="H26" s="43" t="s">
        <v>33</v>
      </c>
      <c r="I26" s="7" t="str">
        <f t="shared" si="1"/>
        <v>Другов  Руслан (Иркутская обл.)</v>
      </c>
    </row>
    <row r="27" spans="1:9" s="7" customFormat="1" ht="14.25">
      <c r="A27" s="46">
        <v>4</v>
      </c>
      <c r="B27" s="41" t="s">
        <v>89</v>
      </c>
      <c r="C27" s="41" t="s">
        <v>52</v>
      </c>
      <c r="D27" s="42">
        <v>33873</v>
      </c>
      <c r="E27" s="43" t="s">
        <v>113</v>
      </c>
      <c r="F27" s="43" t="s">
        <v>36</v>
      </c>
      <c r="G27" s="43" t="s">
        <v>120</v>
      </c>
      <c r="H27" s="43" t="s">
        <v>33</v>
      </c>
      <c r="I27" s="7" t="str">
        <f t="shared" si="1"/>
        <v>Савчин Александр (Иркутская обл.)</v>
      </c>
    </row>
    <row r="28" spans="1:9" s="7" customFormat="1" ht="14.25">
      <c r="A28" s="43">
        <v>5</v>
      </c>
      <c r="B28" s="41" t="s">
        <v>90</v>
      </c>
      <c r="C28" s="41" t="s">
        <v>42</v>
      </c>
      <c r="D28" s="42">
        <v>27744</v>
      </c>
      <c r="E28" s="43" t="s">
        <v>34</v>
      </c>
      <c r="F28" s="43" t="s">
        <v>32</v>
      </c>
      <c r="G28" s="43" t="s">
        <v>43</v>
      </c>
      <c r="H28" s="43" t="s">
        <v>57</v>
      </c>
      <c r="I28" s="7" t="str">
        <f t="shared" si="1"/>
        <v>Талавла Максим (Камчатский край)</v>
      </c>
    </row>
    <row r="29" spans="1:9" s="7" customFormat="1" ht="14.25">
      <c r="A29" s="46">
        <v>6</v>
      </c>
      <c r="B29" s="41" t="s">
        <v>91</v>
      </c>
      <c r="C29" s="41" t="s">
        <v>92</v>
      </c>
      <c r="D29" s="42">
        <v>28698</v>
      </c>
      <c r="E29" s="43" t="s">
        <v>38</v>
      </c>
      <c r="F29" s="43" t="s">
        <v>36</v>
      </c>
      <c r="G29" s="43" t="s">
        <v>44</v>
      </c>
      <c r="H29" s="43" t="s">
        <v>61</v>
      </c>
      <c r="I29" s="7" t="str">
        <f t="shared" si="1"/>
        <v>Раджабов Абдурашид (Амурская обл.)</v>
      </c>
    </row>
    <row r="30" spans="1:9" s="7" customFormat="1" ht="14.25">
      <c r="A30" s="43">
        <v>7</v>
      </c>
      <c r="B30" s="41" t="s">
        <v>93</v>
      </c>
      <c r="C30" s="41" t="s">
        <v>94</v>
      </c>
      <c r="D30" s="42">
        <v>27856</v>
      </c>
      <c r="E30" s="43" t="s">
        <v>58</v>
      </c>
      <c r="F30" s="43" t="s">
        <v>36</v>
      </c>
      <c r="G30" s="43" t="s">
        <v>47</v>
      </c>
      <c r="H30" s="43" t="s">
        <v>95</v>
      </c>
      <c r="I30" s="7" t="str">
        <f t="shared" si="1"/>
        <v>Игонин Вячеслав (Москва)</v>
      </c>
    </row>
    <row r="31" spans="1:9" s="7" customFormat="1" ht="14.25">
      <c r="A31" s="46">
        <v>8</v>
      </c>
      <c r="B31" s="41" t="s">
        <v>96</v>
      </c>
      <c r="C31" s="41" t="s">
        <v>45</v>
      </c>
      <c r="D31" s="42">
        <v>27332</v>
      </c>
      <c r="E31" s="43" t="s">
        <v>38</v>
      </c>
      <c r="F31" s="43" t="s">
        <v>151</v>
      </c>
      <c r="G31" s="43" t="s">
        <v>60</v>
      </c>
      <c r="H31" s="43" t="s">
        <v>97</v>
      </c>
      <c r="I31" s="7" t="str">
        <f t="shared" si="1"/>
        <v>Бражников  Андрей (Новокузнецк)</v>
      </c>
    </row>
    <row r="32" spans="1:9" s="7" customFormat="1" ht="14.25">
      <c r="A32" s="43">
        <v>9</v>
      </c>
      <c r="B32" s="41" t="s">
        <v>98</v>
      </c>
      <c r="C32" s="41" t="s">
        <v>35</v>
      </c>
      <c r="D32" s="42">
        <v>27058</v>
      </c>
      <c r="E32" s="43" t="s">
        <v>38</v>
      </c>
      <c r="F32" s="43" t="s">
        <v>151</v>
      </c>
      <c r="G32" s="43" t="s">
        <v>60</v>
      </c>
      <c r="H32" s="43" t="s">
        <v>99</v>
      </c>
      <c r="I32" s="7" t="str">
        <f t="shared" si="1"/>
        <v>Казанцев  Сергей (Новокузнецк)</v>
      </c>
    </row>
    <row r="33" spans="1:9" s="7" customFormat="1" ht="14.25">
      <c r="A33" s="46">
        <v>10</v>
      </c>
      <c r="B33" s="41" t="s">
        <v>48</v>
      </c>
      <c r="C33" s="41" t="s">
        <v>49</v>
      </c>
      <c r="D33" s="42">
        <v>33495</v>
      </c>
      <c r="E33" s="43" t="s">
        <v>113</v>
      </c>
      <c r="F33" s="43" t="s">
        <v>151</v>
      </c>
      <c r="G33" s="43" t="s">
        <v>50</v>
      </c>
      <c r="H33" s="43" t="s">
        <v>51</v>
      </c>
      <c r="I33" s="7" t="str">
        <f t="shared" si="1"/>
        <v>Шагбазян Армен (Кемеровская обл.)</v>
      </c>
    </row>
    <row r="34" spans="1:9" s="7" customFormat="1" ht="14.25">
      <c r="A34" s="43">
        <v>11</v>
      </c>
      <c r="B34" s="41" t="s">
        <v>100</v>
      </c>
      <c r="C34" s="41" t="s">
        <v>37</v>
      </c>
      <c r="D34" s="42">
        <v>32632</v>
      </c>
      <c r="E34" s="43" t="s">
        <v>116</v>
      </c>
      <c r="F34" s="43" t="s">
        <v>36</v>
      </c>
      <c r="G34" s="43" t="s">
        <v>54</v>
      </c>
      <c r="H34" s="43" t="s">
        <v>119</v>
      </c>
      <c r="I34" s="7" t="str">
        <f t="shared" si="1"/>
        <v>Афанасьев Петр (Пермский край)</v>
      </c>
    </row>
    <row r="35" spans="1:9" s="7" customFormat="1" ht="14.25">
      <c r="A35" s="46">
        <v>12</v>
      </c>
      <c r="B35" s="41" t="s">
        <v>101</v>
      </c>
      <c r="C35" s="41" t="s">
        <v>41</v>
      </c>
      <c r="D35" s="42">
        <v>27341</v>
      </c>
      <c r="E35" s="43" t="s">
        <v>34</v>
      </c>
      <c r="F35" s="43" t="s">
        <v>36</v>
      </c>
      <c r="G35" s="43" t="s">
        <v>54</v>
      </c>
      <c r="H35" s="43" t="s">
        <v>102</v>
      </c>
      <c r="I35" s="7" t="str">
        <f t="shared" si="1"/>
        <v>Леухин Алексей (Пермский край)</v>
      </c>
    </row>
    <row r="36" spans="1:9" s="7" customFormat="1" ht="14.25">
      <c r="A36" s="43">
        <v>13</v>
      </c>
      <c r="B36" s="41" t="s">
        <v>103</v>
      </c>
      <c r="C36" s="41" t="s">
        <v>42</v>
      </c>
      <c r="D36" s="42">
        <v>33095</v>
      </c>
      <c r="E36" s="43" t="s">
        <v>34</v>
      </c>
      <c r="F36" s="43" t="s">
        <v>151</v>
      </c>
      <c r="G36" s="43" t="s">
        <v>54</v>
      </c>
      <c r="H36" s="43" t="s">
        <v>104</v>
      </c>
      <c r="I36" s="7" t="str">
        <f t="shared" si="1"/>
        <v>Науменко  Максим (Пермский край)</v>
      </c>
    </row>
    <row r="37" spans="1:9" s="7" customFormat="1" ht="14.25">
      <c r="A37" s="46">
        <v>14</v>
      </c>
      <c r="B37" s="41" t="s">
        <v>105</v>
      </c>
      <c r="C37" s="41" t="s">
        <v>53</v>
      </c>
      <c r="D37" s="42">
        <v>32814</v>
      </c>
      <c r="E37" s="43" t="s">
        <v>34</v>
      </c>
      <c r="F37" s="43" t="s">
        <v>36</v>
      </c>
      <c r="G37" s="43" t="s">
        <v>54</v>
      </c>
      <c r="H37" s="43" t="s">
        <v>119</v>
      </c>
      <c r="I37" s="7" t="str">
        <f t="shared" si="1"/>
        <v>Русинов Павел (Пермский край)</v>
      </c>
    </row>
    <row r="38" spans="1:9" s="7" customFormat="1" ht="14.25">
      <c r="A38" s="43">
        <v>15</v>
      </c>
      <c r="B38" s="41" t="s">
        <v>106</v>
      </c>
      <c r="C38" s="41" t="s">
        <v>56</v>
      </c>
      <c r="D38" s="42">
        <v>33329</v>
      </c>
      <c r="E38" s="43" t="s">
        <v>34</v>
      </c>
      <c r="F38" s="43" t="s">
        <v>36</v>
      </c>
      <c r="G38" s="43" t="s">
        <v>54</v>
      </c>
      <c r="H38" s="43" t="s">
        <v>107</v>
      </c>
      <c r="I38" s="7" t="str">
        <f t="shared" si="1"/>
        <v>Точиловский Артем (Пермский край)</v>
      </c>
    </row>
    <row r="39" spans="1:9" s="7" customFormat="1" ht="14.25">
      <c r="A39" s="46">
        <v>16</v>
      </c>
      <c r="B39" s="47" t="s">
        <v>108</v>
      </c>
      <c r="C39" s="47" t="s">
        <v>59</v>
      </c>
      <c r="D39" s="48">
        <v>32122</v>
      </c>
      <c r="E39" s="49" t="s">
        <v>38</v>
      </c>
      <c r="F39" s="43" t="s">
        <v>36</v>
      </c>
      <c r="G39" s="49" t="s">
        <v>54</v>
      </c>
      <c r="H39" s="49" t="s">
        <v>102</v>
      </c>
      <c r="I39" s="7" t="str">
        <f t="shared" si="1"/>
        <v>Кухарев Денис (Пермский край)</v>
      </c>
    </row>
    <row r="40" spans="1:9" s="7" customFormat="1" ht="14.25">
      <c r="A40" s="43">
        <v>17</v>
      </c>
      <c r="B40" s="47" t="s">
        <v>162</v>
      </c>
      <c r="C40" s="47" t="s">
        <v>163</v>
      </c>
      <c r="D40" s="48">
        <v>24220</v>
      </c>
      <c r="E40" s="49" t="s">
        <v>58</v>
      </c>
      <c r="F40" s="43"/>
      <c r="G40" s="49" t="s">
        <v>156</v>
      </c>
      <c r="H40" s="49" t="s">
        <v>157</v>
      </c>
      <c r="I40" s="7" t="str">
        <f>CONCATENATE(B40," ",C40," (",G40,")")</f>
        <v>Комаров Игорь (Красноярский край)</v>
      </c>
    </row>
    <row r="41" spans="1:9" s="7" customFormat="1" ht="14.25">
      <c r="A41" s="46">
        <v>18</v>
      </c>
      <c r="B41" s="47" t="s">
        <v>164</v>
      </c>
      <c r="C41" s="47" t="s">
        <v>165</v>
      </c>
      <c r="D41" s="48">
        <v>30501</v>
      </c>
      <c r="E41" s="49" t="s">
        <v>34</v>
      </c>
      <c r="F41" s="43"/>
      <c r="G41" s="49" t="s">
        <v>156</v>
      </c>
      <c r="H41" s="49" t="s">
        <v>157</v>
      </c>
      <c r="I41" s="7" t="str">
        <f>CONCATENATE(B41," ",C41," (",G41,")")</f>
        <v>Плясунов Роман (Красноярский край)</v>
      </c>
    </row>
    <row r="42" spans="1:9" s="7" customFormat="1" ht="14.25">
      <c r="A42" s="43">
        <v>19</v>
      </c>
      <c r="B42" s="47" t="s">
        <v>166</v>
      </c>
      <c r="C42" s="47" t="s">
        <v>167</v>
      </c>
      <c r="D42" s="48">
        <v>23998</v>
      </c>
      <c r="E42" s="49" t="s">
        <v>34</v>
      </c>
      <c r="F42" s="43" t="s">
        <v>36</v>
      </c>
      <c r="G42" s="49" t="s">
        <v>168</v>
      </c>
      <c r="H42" s="49" t="s">
        <v>169</v>
      </c>
      <c r="I42" s="7" t="str">
        <f>CONCATENATE(B42," ",C42," (",G42,")")</f>
        <v>Кадиев  Магомед (Челябинск)</v>
      </c>
    </row>
    <row r="43" spans="1:9" s="7" customFormat="1" ht="14.25">
      <c r="A43" s="64"/>
      <c r="B43" s="67"/>
      <c r="C43" s="67"/>
      <c r="D43" s="68"/>
      <c r="E43" s="69"/>
      <c r="F43" s="65"/>
      <c r="G43" s="69"/>
      <c r="H43" s="70"/>
      <c r="I43" s="7" t="str">
        <f>CONCATENATE(B43," ",C43," (",G43,")")</f>
        <v>  ()</v>
      </c>
    </row>
    <row r="44" spans="1:9" s="7" customFormat="1" ht="14.25">
      <c r="A44" s="119" t="s">
        <v>146</v>
      </c>
      <c r="B44" s="120"/>
      <c r="C44" s="120"/>
      <c r="D44" s="120"/>
      <c r="E44" s="120"/>
      <c r="F44" s="120"/>
      <c r="G44" s="120"/>
      <c r="H44" s="121"/>
      <c r="I44" s="7" t="str">
        <f t="shared" si="1"/>
        <v>  ()</v>
      </c>
    </row>
    <row r="45" spans="1:9" s="7" customFormat="1" ht="14.25">
      <c r="A45" s="116">
        <v>1</v>
      </c>
      <c r="B45" s="60" t="s">
        <v>109</v>
      </c>
      <c r="C45" s="60" t="s">
        <v>67</v>
      </c>
      <c r="D45" s="61">
        <v>33456</v>
      </c>
      <c r="E45" s="62">
        <v>4</v>
      </c>
      <c r="F45" s="62" t="s">
        <v>151</v>
      </c>
      <c r="G45" s="116" t="s">
        <v>54</v>
      </c>
      <c r="H45" s="116" t="s">
        <v>83</v>
      </c>
      <c r="I45" s="7" t="str">
        <f t="shared" si="1"/>
        <v>Жиганова Ольга (Пермский край)</v>
      </c>
    </row>
    <row r="46" spans="1:9" s="7" customFormat="1" ht="14.25">
      <c r="A46" s="117"/>
      <c r="B46" s="60" t="s">
        <v>110</v>
      </c>
      <c r="C46" s="60" t="s">
        <v>71</v>
      </c>
      <c r="D46" s="61">
        <v>34418</v>
      </c>
      <c r="E46" s="62">
        <v>4</v>
      </c>
      <c r="F46" s="62" t="s">
        <v>151</v>
      </c>
      <c r="G46" s="117"/>
      <c r="H46" s="117"/>
      <c r="I46" s="7" t="str">
        <f t="shared" si="1"/>
        <v>Преснецова Алена ()</v>
      </c>
    </row>
    <row r="47" spans="1:9" s="7" customFormat="1" ht="14.25">
      <c r="A47" s="118"/>
      <c r="B47" s="60" t="s">
        <v>82</v>
      </c>
      <c r="C47" s="60" t="s">
        <v>65</v>
      </c>
      <c r="D47" s="61">
        <v>27643</v>
      </c>
      <c r="E47" s="62" t="s">
        <v>34</v>
      </c>
      <c r="F47" s="62" t="s">
        <v>151</v>
      </c>
      <c r="G47" s="118"/>
      <c r="H47" s="118"/>
      <c r="I47" s="7" t="str">
        <f t="shared" si="1"/>
        <v>Югова  Татьяна ()</v>
      </c>
    </row>
    <row r="48" spans="1:9" s="7" customFormat="1" ht="14.25">
      <c r="A48" s="116">
        <v>2</v>
      </c>
      <c r="B48" s="60" t="s">
        <v>80</v>
      </c>
      <c r="C48" s="60" t="s">
        <v>81</v>
      </c>
      <c r="D48" s="61">
        <v>32693</v>
      </c>
      <c r="E48" s="62" t="s">
        <v>34</v>
      </c>
      <c r="F48" s="62" t="s">
        <v>36</v>
      </c>
      <c r="G48" s="116" t="s">
        <v>145</v>
      </c>
      <c r="H48" s="116" t="s">
        <v>78</v>
      </c>
      <c r="I48" s="7" t="str">
        <f t="shared" si="1"/>
        <v>Брагина Майя (Пермь)</v>
      </c>
    </row>
    <row r="49" spans="1:9" s="7" customFormat="1" ht="14.25">
      <c r="A49" s="117"/>
      <c r="B49" s="60" t="s">
        <v>76</v>
      </c>
      <c r="C49" s="60" t="s">
        <v>77</v>
      </c>
      <c r="D49" s="61">
        <v>30554</v>
      </c>
      <c r="E49" s="62" t="s">
        <v>58</v>
      </c>
      <c r="F49" s="62" t="s">
        <v>36</v>
      </c>
      <c r="G49" s="117"/>
      <c r="H49" s="117"/>
      <c r="I49" s="7" t="str">
        <f t="shared" si="1"/>
        <v>Долгалева Кристина ()</v>
      </c>
    </row>
    <row r="50" spans="1:9" s="7" customFormat="1" ht="14.25">
      <c r="A50" s="117"/>
      <c r="B50" s="60" t="s">
        <v>79</v>
      </c>
      <c r="C50" s="60" t="s">
        <v>64</v>
      </c>
      <c r="D50" s="61">
        <v>30367</v>
      </c>
      <c r="E50" s="62" t="s">
        <v>38</v>
      </c>
      <c r="F50" s="62" t="s">
        <v>36</v>
      </c>
      <c r="G50" s="117"/>
      <c r="H50" s="117"/>
      <c r="I50" s="7" t="str">
        <f t="shared" si="1"/>
        <v>Кошкина Екатерина ()</v>
      </c>
    </row>
    <row r="51" spans="1:9" s="7" customFormat="1" ht="14.25">
      <c r="A51" s="117"/>
      <c r="B51" s="60" t="s">
        <v>100</v>
      </c>
      <c r="C51" s="60" t="s">
        <v>37</v>
      </c>
      <c r="D51" s="61">
        <v>32632</v>
      </c>
      <c r="E51" s="62">
        <v>4</v>
      </c>
      <c r="F51" s="62" t="s">
        <v>36</v>
      </c>
      <c r="G51" s="117"/>
      <c r="H51" s="117"/>
      <c r="I51" s="7" t="str">
        <f t="shared" si="1"/>
        <v>Афанасьев Петр ()</v>
      </c>
    </row>
    <row r="52" spans="1:9" s="7" customFormat="1" ht="14.25">
      <c r="A52" s="118"/>
      <c r="B52" s="60" t="s">
        <v>105</v>
      </c>
      <c r="C52" s="60" t="s">
        <v>53</v>
      </c>
      <c r="D52" s="61">
        <v>32814</v>
      </c>
      <c r="E52" s="62" t="s">
        <v>34</v>
      </c>
      <c r="F52" s="62" t="s">
        <v>36</v>
      </c>
      <c r="G52" s="118"/>
      <c r="H52" s="118"/>
      <c r="I52" s="7" t="str">
        <f t="shared" si="1"/>
        <v>Русинов Павел ()</v>
      </c>
    </row>
    <row r="53" spans="1:9" s="7" customFormat="1" ht="14.25">
      <c r="A53" s="116">
        <v>3</v>
      </c>
      <c r="B53" s="60" t="s">
        <v>73</v>
      </c>
      <c r="C53" s="60" t="s">
        <v>63</v>
      </c>
      <c r="D53" s="61">
        <v>28648</v>
      </c>
      <c r="E53" s="62" t="s">
        <v>58</v>
      </c>
      <c r="F53" s="62" t="s">
        <v>32</v>
      </c>
      <c r="G53" s="116" t="s">
        <v>39</v>
      </c>
      <c r="H53" s="116" t="s">
        <v>40</v>
      </c>
      <c r="I53" s="7" t="str">
        <f t="shared" si="1"/>
        <v>Ганиева Наталья (Хабаровский край)</v>
      </c>
    </row>
    <row r="54" spans="1:9" s="7" customFormat="1" ht="14.25">
      <c r="A54" s="117"/>
      <c r="B54" s="60" t="s">
        <v>74</v>
      </c>
      <c r="C54" s="60" t="s">
        <v>67</v>
      </c>
      <c r="D54" s="61">
        <v>27778</v>
      </c>
      <c r="E54" s="62" t="s">
        <v>38</v>
      </c>
      <c r="F54" s="62" t="s">
        <v>32</v>
      </c>
      <c r="G54" s="117"/>
      <c r="H54" s="117"/>
      <c r="I54" s="7" t="str">
        <f t="shared" si="1"/>
        <v>Гоцкая  Ольга ()</v>
      </c>
    </row>
    <row r="55" spans="1:9" s="7" customFormat="1" ht="14.25">
      <c r="A55" s="118"/>
      <c r="B55" s="60" t="s">
        <v>75</v>
      </c>
      <c r="C55" s="60" t="s">
        <v>66</v>
      </c>
      <c r="D55" s="61">
        <v>31936</v>
      </c>
      <c r="E55" s="62" t="s">
        <v>38</v>
      </c>
      <c r="F55" s="62" t="s">
        <v>36</v>
      </c>
      <c r="G55" s="118"/>
      <c r="H55" s="118"/>
      <c r="I55" s="7" t="str">
        <f t="shared" si="1"/>
        <v>Коваленко Анастасия ()</v>
      </c>
    </row>
    <row r="59" spans="1:15" ht="15">
      <c r="A59" s="34" t="s">
        <v>232</v>
      </c>
      <c r="B59" s="35"/>
      <c r="C59" s="36"/>
      <c r="D59" s="37"/>
      <c r="E59" s="37"/>
      <c r="F59" s="37"/>
      <c r="G59" s="37"/>
      <c r="H59" s="38" t="s">
        <v>14</v>
      </c>
      <c r="I59" s="37"/>
      <c r="J59" s="36"/>
      <c r="K59" s="37"/>
      <c r="L59" s="37"/>
      <c r="M59" s="37"/>
      <c r="N59" s="37"/>
      <c r="O59" s="37"/>
    </row>
    <row r="60" spans="1:15" ht="15">
      <c r="A60" s="34"/>
      <c r="B60" s="35"/>
      <c r="C60" s="36"/>
      <c r="D60" s="37"/>
      <c r="E60" s="37"/>
      <c r="F60" s="37"/>
      <c r="G60" s="37"/>
      <c r="H60" s="38"/>
      <c r="I60" s="37"/>
      <c r="J60" s="36"/>
      <c r="K60" s="37"/>
      <c r="L60" s="37"/>
      <c r="M60" s="37"/>
      <c r="N60" s="37"/>
      <c r="O60" s="37"/>
    </row>
    <row r="61" spans="1:15" ht="15">
      <c r="A61" s="34"/>
      <c r="B61" s="35"/>
      <c r="C61" s="36"/>
      <c r="D61" s="37"/>
      <c r="E61" s="37"/>
      <c r="F61" s="37"/>
      <c r="G61" s="37"/>
      <c r="H61" s="38"/>
      <c r="I61" s="37"/>
      <c r="J61" s="36"/>
      <c r="K61" s="37"/>
      <c r="L61" s="37"/>
      <c r="M61" s="37"/>
      <c r="N61" s="37"/>
      <c r="O61" s="37"/>
    </row>
    <row r="62" spans="1:15" ht="15">
      <c r="A62" s="34" t="s">
        <v>233</v>
      </c>
      <c r="B62" s="35"/>
      <c r="C62" s="36"/>
      <c r="D62" s="37"/>
      <c r="E62" s="37"/>
      <c r="F62" s="37"/>
      <c r="G62" s="37"/>
      <c r="H62" s="38" t="s">
        <v>176</v>
      </c>
      <c r="I62" s="37"/>
      <c r="J62" s="36"/>
      <c r="K62" s="37"/>
      <c r="L62" s="37"/>
      <c r="M62" s="37"/>
      <c r="N62" s="37"/>
      <c r="O62" s="37"/>
    </row>
  </sheetData>
  <sheetProtection/>
  <mergeCells count="13">
    <mergeCell ref="A6:H6"/>
    <mergeCell ref="A44:H44"/>
    <mergeCell ref="A1:H1"/>
    <mergeCell ref="A23:H23"/>
    <mergeCell ref="A45:A47"/>
    <mergeCell ref="A48:A52"/>
    <mergeCell ref="G45:G47"/>
    <mergeCell ref="H45:H47"/>
    <mergeCell ref="G48:G52"/>
    <mergeCell ref="H48:H52"/>
    <mergeCell ref="A53:A55"/>
    <mergeCell ref="G53:G55"/>
    <mergeCell ref="H53:H55"/>
  </mergeCells>
  <printOptions/>
  <pageMargins left="0.7" right="0.7" top="0.75" bottom="0.75" header="0.3" footer="0.3"/>
  <pageSetup horizontalDpi="600" verticalDpi="600" orientation="portrait" paperSize="9" scale="7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32"/>
  <sheetViews>
    <sheetView view="pageBreakPreview" zoomScale="125" zoomScaleSheetLayoutView="125" workbookViewId="0" topLeftCell="A22">
      <selection activeCell="B19" sqref="B19"/>
    </sheetView>
  </sheetViews>
  <sheetFormatPr defaultColWidth="9.00390625" defaultRowHeight="12.75"/>
  <cols>
    <col min="1" max="1" width="5.625" style="0" customWidth="1"/>
    <col min="2" max="2" width="27.875" style="0" customWidth="1"/>
    <col min="3" max="3" width="4.875" style="0" customWidth="1"/>
    <col min="4" max="8" width="3.75390625" style="0" customWidth="1"/>
    <col min="9" max="9" width="5.375" style="0" customWidth="1"/>
    <col min="10" max="10" width="5.75390625" style="0" customWidth="1"/>
    <col min="11" max="15" width="3.75390625" style="0" customWidth="1"/>
    <col min="16" max="16" width="5.75390625" style="0" customWidth="1"/>
    <col min="17" max="17" width="6.375" style="3" customWidth="1"/>
    <col min="18" max="18" width="8.125" style="0" customWidth="1"/>
    <col min="19" max="19" width="3.75390625" style="0" customWidth="1"/>
    <col min="20" max="20" width="4.75390625" style="0" customWidth="1"/>
    <col min="21" max="23" width="3.75390625" style="0" customWidth="1"/>
    <col min="24" max="24" width="5.75390625" style="0" customWidth="1"/>
    <col min="25" max="25" width="7.875" style="0" customWidth="1"/>
    <col min="26" max="30" width="4.25390625" style="0" customWidth="1"/>
    <col min="31" max="31" width="5.75390625" style="0" customWidth="1"/>
    <col min="32" max="32" width="6.75390625" style="0" customWidth="1"/>
    <col min="33" max="33" width="7.625" style="0" customWidth="1"/>
  </cols>
  <sheetData>
    <row r="1" spans="1:33" s="27" customFormat="1" ht="23.25">
      <c r="A1" s="123" t="s">
        <v>150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</row>
    <row r="2" spans="1:33" s="7" customFormat="1" ht="2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="7" customFormat="1" ht="12.75">
      <c r="Q3" s="2"/>
    </row>
    <row r="4" spans="1:33" s="23" customFormat="1" ht="15">
      <c r="A4" s="23" t="s">
        <v>144</v>
      </c>
      <c r="Q4" s="21"/>
      <c r="AG4" s="24" t="s">
        <v>112</v>
      </c>
    </row>
    <row r="5" spans="17:33" s="23" customFormat="1" ht="15">
      <c r="Q5" s="21"/>
      <c r="AG5" s="24"/>
    </row>
    <row r="6" spans="1:33" s="25" customFormat="1" ht="20.25">
      <c r="A6" s="124" t="s">
        <v>184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</row>
    <row r="7" spans="1:33" s="7" customFormat="1" ht="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s="9" customFormat="1" ht="11.25" customHeight="1">
      <c r="A8" s="130" t="s">
        <v>0</v>
      </c>
      <c r="B8" s="130" t="s">
        <v>1</v>
      </c>
      <c r="C8" s="131" t="s">
        <v>5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25" t="s">
        <v>8</v>
      </c>
      <c r="R8" s="131" t="s">
        <v>129</v>
      </c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27" t="s">
        <v>9</v>
      </c>
      <c r="AG8" s="128" t="s">
        <v>4</v>
      </c>
    </row>
    <row r="9" spans="1:33" s="9" customFormat="1" ht="11.25">
      <c r="A9" s="130"/>
      <c r="B9" s="130"/>
      <c r="C9" s="8" t="s">
        <v>2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 t="s">
        <v>3</v>
      </c>
      <c r="J9" s="8" t="s">
        <v>2</v>
      </c>
      <c r="K9" s="8">
        <v>1</v>
      </c>
      <c r="L9" s="8">
        <v>2</v>
      </c>
      <c r="M9" s="8">
        <v>3</v>
      </c>
      <c r="N9" s="8">
        <v>4</v>
      </c>
      <c r="O9" s="8">
        <v>5</v>
      </c>
      <c r="P9" s="8" t="s">
        <v>3</v>
      </c>
      <c r="Q9" s="126"/>
      <c r="R9" s="8" t="s">
        <v>2</v>
      </c>
      <c r="S9" s="8">
        <v>1</v>
      </c>
      <c r="T9" s="8">
        <v>2</v>
      </c>
      <c r="U9" s="8">
        <v>3</v>
      </c>
      <c r="V9" s="8">
        <v>4</v>
      </c>
      <c r="W9" s="8">
        <v>5</v>
      </c>
      <c r="X9" s="8" t="s">
        <v>3</v>
      </c>
      <c r="Y9" s="8" t="s">
        <v>2</v>
      </c>
      <c r="Z9" s="8">
        <v>1</v>
      </c>
      <c r="AA9" s="8">
        <v>2</v>
      </c>
      <c r="AB9" s="8">
        <v>3</v>
      </c>
      <c r="AC9" s="8">
        <v>4</v>
      </c>
      <c r="AD9" s="8">
        <v>5</v>
      </c>
      <c r="AE9" s="8" t="s">
        <v>3</v>
      </c>
      <c r="AF9" s="127"/>
      <c r="AG9" s="129"/>
    </row>
    <row r="10" spans="1:33" s="72" customFormat="1" ht="30">
      <c r="A10" s="71">
        <v>1</v>
      </c>
      <c r="B10" s="74" t="s">
        <v>121</v>
      </c>
      <c r="C10" s="77" t="s">
        <v>6</v>
      </c>
      <c r="D10" s="78">
        <v>5</v>
      </c>
      <c r="E10" s="78">
        <v>5</v>
      </c>
      <c r="F10" s="78">
        <v>5.5</v>
      </c>
      <c r="G10" s="78">
        <v>5.5</v>
      </c>
      <c r="H10" s="78">
        <v>5</v>
      </c>
      <c r="I10" s="78">
        <f aca="true" t="shared" si="0" ref="I10:I25">SUM(D10:H10,-MIN(D10:H10),-MAX(D10:H10))</f>
        <v>15.5</v>
      </c>
      <c r="J10" s="79" t="s">
        <v>7</v>
      </c>
      <c r="K10" s="78">
        <v>6</v>
      </c>
      <c r="L10" s="78">
        <v>5.5</v>
      </c>
      <c r="M10" s="78">
        <v>5.5</v>
      </c>
      <c r="N10" s="78">
        <v>5.5</v>
      </c>
      <c r="O10" s="78">
        <v>6</v>
      </c>
      <c r="P10" s="78">
        <f aca="true" t="shared" si="1" ref="P10:P20">SUM(K10:O10,-MIN(K10:O10),-MAX(K10:O10))</f>
        <v>17</v>
      </c>
      <c r="Q10" s="78">
        <f aca="true" t="shared" si="2" ref="Q10:Q20">I10+P10</f>
        <v>32.5</v>
      </c>
      <c r="R10" s="80"/>
      <c r="S10" s="81"/>
      <c r="T10" s="81"/>
      <c r="U10" s="81"/>
      <c r="V10" s="81"/>
      <c r="W10" s="81"/>
      <c r="X10" s="78"/>
      <c r="Y10" s="80"/>
      <c r="Z10" s="81"/>
      <c r="AA10" s="81"/>
      <c r="AB10" s="81"/>
      <c r="AC10" s="81"/>
      <c r="AD10" s="81"/>
      <c r="AE10" s="78"/>
      <c r="AF10" s="78"/>
      <c r="AG10" s="80"/>
    </row>
    <row r="11" spans="1:33" s="73" customFormat="1" ht="30">
      <c r="A11" s="71">
        <v>2</v>
      </c>
      <c r="B11" s="74" t="s">
        <v>126</v>
      </c>
      <c r="C11" s="77" t="s">
        <v>6</v>
      </c>
      <c r="D11" s="78">
        <v>6.5</v>
      </c>
      <c r="E11" s="78">
        <v>7</v>
      </c>
      <c r="F11" s="78">
        <v>5.5</v>
      </c>
      <c r="G11" s="78">
        <v>6.5</v>
      </c>
      <c r="H11" s="78">
        <v>6</v>
      </c>
      <c r="I11" s="78">
        <f t="shared" si="0"/>
        <v>19</v>
      </c>
      <c r="J11" s="79" t="s">
        <v>7</v>
      </c>
      <c r="K11" s="78">
        <v>7</v>
      </c>
      <c r="L11" s="78">
        <v>7</v>
      </c>
      <c r="M11" s="78">
        <v>6.5</v>
      </c>
      <c r="N11" s="78">
        <v>7</v>
      </c>
      <c r="O11" s="78">
        <v>6.5</v>
      </c>
      <c r="P11" s="78">
        <f t="shared" si="1"/>
        <v>20.5</v>
      </c>
      <c r="Q11" s="78">
        <f t="shared" si="2"/>
        <v>39.5</v>
      </c>
      <c r="R11" s="83" t="s">
        <v>178</v>
      </c>
      <c r="S11" s="81">
        <v>7.5</v>
      </c>
      <c r="T11" s="81">
        <v>7.5</v>
      </c>
      <c r="U11" s="81">
        <v>7</v>
      </c>
      <c r="V11" s="81">
        <v>8</v>
      </c>
      <c r="W11" s="81">
        <v>6.5</v>
      </c>
      <c r="X11" s="78">
        <f>SUM(S11:W11,-MIN(S11:W11),-MAX(S11:W11))</f>
        <v>22</v>
      </c>
      <c r="Y11" s="83" t="s">
        <v>177</v>
      </c>
      <c r="Z11" s="78">
        <v>6.5</v>
      </c>
      <c r="AA11" s="78">
        <v>7</v>
      </c>
      <c r="AB11" s="78">
        <v>7</v>
      </c>
      <c r="AC11" s="78">
        <v>6.5</v>
      </c>
      <c r="AD11" s="78">
        <v>6.5</v>
      </c>
      <c r="AE11" s="78">
        <f>SUM(Z11:AD11,-MIN(Z11:AD11),-MAX(Z11:AD11))</f>
        <v>20</v>
      </c>
      <c r="AF11" s="78">
        <f>X11+AE11</f>
        <v>42</v>
      </c>
      <c r="AG11" s="82"/>
    </row>
    <row r="12" spans="1:33" s="73" customFormat="1" ht="30">
      <c r="A12" s="71">
        <v>3</v>
      </c>
      <c r="B12" s="74" t="s">
        <v>22</v>
      </c>
      <c r="C12" s="77" t="s">
        <v>6</v>
      </c>
      <c r="D12" s="78">
        <v>5.5</v>
      </c>
      <c r="E12" s="78">
        <v>7</v>
      </c>
      <c r="F12" s="78">
        <v>6.5</v>
      </c>
      <c r="G12" s="78">
        <v>5.5</v>
      </c>
      <c r="H12" s="78">
        <v>6</v>
      </c>
      <c r="I12" s="78">
        <f t="shared" si="0"/>
        <v>18</v>
      </c>
      <c r="J12" s="79" t="s">
        <v>7</v>
      </c>
      <c r="K12" s="78">
        <v>6.5</v>
      </c>
      <c r="L12" s="78">
        <v>6.5</v>
      </c>
      <c r="M12" s="78">
        <v>7</v>
      </c>
      <c r="N12" s="78">
        <v>6</v>
      </c>
      <c r="O12" s="78">
        <v>6</v>
      </c>
      <c r="P12" s="78">
        <f t="shared" si="1"/>
        <v>19</v>
      </c>
      <c r="Q12" s="78">
        <f t="shared" si="2"/>
        <v>37</v>
      </c>
      <c r="R12" s="83" t="s">
        <v>179</v>
      </c>
      <c r="S12" s="78">
        <v>7</v>
      </c>
      <c r="T12" s="78">
        <v>7.5</v>
      </c>
      <c r="U12" s="78">
        <v>7</v>
      </c>
      <c r="V12" s="78">
        <v>6</v>
      </c>
      <c r="W12" s="78">
        <v>7</v>
      </c>
      <c r="X12" s="78">
        <f>SUM(S12:W12,-MIN(S12:W12),-MAX(S12:W12))</f>
        <v>21</v>
      </c>
      <c r="Y12" s="83" t="s">
        <v>178</v>
      </c>
      <c r="Z12" s="78">
        <v>7.5</v>
      </c>
      <c r="AA12" s="78">
        <v>7.5</v>
      </c>
      <c r="AB12" s="78">
        <v>8</v>
      </c>
      <c r="AC12" s="78">
        <v>6.5</v>
      </c>
      <c r="AD12" s="78">
        <v>7.5</v>
      </c>
      <c r="AE12" s="78">
        <f>SUM(Z12:AD12,-MIN(Z12:AD12),-MAX(Z12:AD12))</f>
        <v>22.5</v>
      </c>
      <c r="AF12" s="78">
        <f>X12+AE12</f>
        <v>43.5</v>
      </c>
      <c r="AG12" s="82"/>
    </row>
    <row r="13" spans="1:33" s="73" customFormat="1" ht="30">
      <c r="A13" s="71">
        <v>4</v>
      </c>
      <c r="B13" s="74" t="s">
        <v>127</v>
      </c>
      <c r="C13" s="77" t="s">
        <v>6</v>
      </c>
      <c r="D13" s="78">
        <v>5</v>
      </c>
      <c r="E13" s="78">
        <v>6</v>
      </c>
      <c r="F13" s="78">
        <v>5.5</v>
      </c>
      <c r="G13" s="78">
        <v>5.5</v>
      </c>
      <c r="H13" s="78">
        <v>5.5</v>
      </c>
      <c r="I13" s="78">
        <f t="shared" si="0"/>
        <v>16.5</v>
      </c>
      <c r="J13" s="79" t="s">
        <v>7</v>
      </c>
      <c r="K13" s="78">
        <v>7</v>
      </c>
      <c r="L13" s="78">
        <v>6.5</v>
      </c>
      <c r="M13" s="78">
        <v>6</v>
      </c>
      <c r="N13" s="78">
        <v>7</v>
      </c>
      <c r="O13" s="78">
        <v>6.5</v>
      </c>
      <c r="P13" s="78">
        <f t="shared" si="1"/>
        <v>20</v>
      </c>
      <c r="Q13" s="78">
        <f t="shared" si="2"/>
        <v>36.5</v>
      </c>
      <c r="R13" s="79"/>
      <c r="S13" s="78"/>
      <c r="T13" s="78"/>
      <c r="U13" s="78"/>
      <c r="V13" s="78"/>
      <c r="W13" s="78"/>
      <c r="X13" s="78"/>
      <c r="Y13" s="79"/>
      <c r="Z13" s="78"/>
      <c r="AA13" s="78"/>
      <c r="AB13" s="78"/>
      <c r="AC13" s="78"/>
      <c r="AD13" s="78"/>
      <c r="AE13" s="78"/>
      <c r="AF13" s="78"/>
      <c r="AG13" s="82"/>
    </row>
    <row r="14" spans="1:33" s="73" customFormat="1" ht="30">
      <c r="A14" s="71">
        <v>5</v>
      </c>
      <c r="B14" s="74" t="s">
        <v>124</v>
      </c>
      <c r="C14" s="77" t="s">
        <v>6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f t="shared" si="0"/>
        <v>0</v>
      </c>
      <c r="J14" s="79" t="s">
        <v>7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f t="shared" si="1"/>
        <v>0</v>
      </c>
      <c r="Q14" s="78">
        <f t="shared" si="2"/>
        <v>0</v>
      </c>
      <c r="R14" s="79"/>
      <c r="S14" s="78"/>
      <c r="T14" s="78"/>
      <c r="U14" s="78"/>
      <c r="V14" s="78"/>
      <c r="W14" s="78"/>
      <c r="X14" s="78"/>
      <c r="Y14" s="79"/>
      <c r="Z14" s="78"/>
      <c r="AA14" s="78"/>
      <c r="AB14" s="78"/>
      <c r="AC14" s="78"/>
      <c r="AD14" s="78"/>
      <c r="AE14" s="78"/>
      <c r="AF14" s="78"/>
      <c r="AG14" s="82"/>
    </row>
    <row r="15" spans="1:33" s="73" customFormat="1" ht="30">
      <c r="A15" s="71">
        <v>6</v>
      </c>
      <c r="B15" s="74" t="s">
        <v>21</v>
      </c>
      <c r="C15" s="77" t="s">
        <v>6</v>
      </c>
      <c r="D15" s="78">
        <v>6.5</v>
      </c>
      <c r="E15" s="78">
        <v>6.5</v>
      </c>
      <c r="F15" s="78">
        <v>7</v>
      </c>
      <c r="G15" s="78">
        <v>6.5</v>
      </c>
      <c r="H15" s="78">
        <v>6.5</v>
      </c>
      <c r="I15" s="78">
        <f t="shared" si="0"/>
        <v>19.5</v>
      </c>
      <c r="J15" s="79" t="s">
        <v>7</v>
      </c>
      <c r="K15" s="78">
        <v>7</v>
      </c>
      <c r="L15" s="78">
        <v>7</v>
      </c>
      <c r="M15" s="78">
        <v>7</v>
      </c>
      <c r="N15" s="78">
        <v>6.5</v>
      </c>
      <c r="O15" s="78">
        <v>6.5</v>
      </c>
      <c r="P15" s="78">
        <f t="shared" si="1"/>
        <v>20.5</v>
      </c>
      <c r="Q15" s="78">
        <f t="shared" si="2"/>
        <v>40</v>
      </c>
      <c r="R15" s="83" t="s">
        <v>173</v>
      </c>
      <c r="S15" s="78">
        <v>8</v>
      </c>
      <c r="T15" s="78">
        <v>7.5</v>
      </c>
      <c r="U15" s="78">
        <v>8</v>
      </c>
      <c r="V15" s="78">
        <v>7.5</v>
      </c>
      <c r="W15" s="78">
        <v>7.5</v>
      </c>
      <c r="X15" s="78">
        <f>SUM(S15:W15,-MIN(S15:W15),-MAX(S15:W15))</f>
        <v>23</v>
      </c>
      <c r="Y15" s="83" t="s">
        <v>178</v>
      </c>
      <c r="Z15" s="78">
        <v>7</v>
      </c>
      <c r="AA15" s="78">
        <v>8</v>
      </c>
      <c r="AB15" s="78">
        <v>8</v>
      </c>
      <c r="AC15" s="78">
        <v>7</v>
      </c>
      <c r="AD15" s="78">
        <v>8</v>
      </c>
      <c r="AE15" s="78">
        <f>SUM(Z15:AD15,-MIN(Z15:AD15),-MAX(Z15:AD15))</f>
        <v>23</v>
      </c>
      <c r="AF15" s="78">
        <f>X15+AE15</f>
        <v>46</v>
      </c>
      <c r="AG15" s="82">
        <v>2</v>
      </c>
    </row>
    <row r="16" spans="1:33" s="73" customFormat="1" ht="30">
      <c r="A16" s="71">
        <v>7</v>
      </c>
      <c r="B16" s="74" t="s">
        <v>122</v>
      </c>
      <c r="C16" s="77" t="s">
        <v>6</v>
      </c>
      <c r="D16" s="78">
        <v>5</v>
      </c>
      <c r="E16" s="78">
        <v>6.5</v>
      </c>
      <c r="F16" s="78">
        <v>6.5</v>
      </c>
      <c r="G16" s="78">
        <v>5.5</v>
      </c>
      <c r="H16" s="78">
        <v>6.5</v>
      </c>
      <c r="I16" s="78">
        <f t="shared" si="0"/>
        <v>18.5</v>
      </c>
      <c r="J16" s="79" t="s">
        <v>7</v>
      </c>
      <c r="K16" s="78">
        <v>6.5</v>
      </c>
      <c r="L16" s="78">
        <v>6</v>
      </c>
      <c r="M16" s="78">
        <v>6</v>
      </c>
      <c r="N16" s="78">
        <v>6</v>
      </c>
      <c r="O16" s="78">
        <v>7</v>
      </c>
      <c r="P16" s="78">
        <f t="shared" si="1"/>
        <v>18.5</v>
      </c>
      <c r="Q16" s="78">
        <f t="shared" si="2"/>
        <v>37</v>
      </c>
      <c r="R16" s="83" t="s">
        <v>178</v>
      </c>
      <c r="S16" s="78">
        <v>7</v>
      </c>
      <c r="T16" s="78">
        <v>6</v>
      </c>
      <c r="U16" s="78">
        <v>7</v>
      </c>
      <c r="V16" s="78">
        <v>6.5</v>
      </c>
      <c r="W16" s="78">
        <v>7</v>
      </c>
      <c r="X16" s="78">
        <f>SUM(S16:W16,-MIN(S16:W16),-MAX(S16:W16))</f>
        <v>20.5</v>
      </c>
      <c r="Y16" s="83" t="s">
        <v>179</v>
      </c>
      <c r="Z16" s="78">
        <v>7</v>
      </c>
      <c r="AA16" s="78">
        <v>6.5</v>
      </c>
      <c r="AB16" s="78">
        <v>7.5</v>
      </c>
      <c r="AC16" s="78">
        <v>6.5</v>
      </c>
      <c r="AD16" s="78">
        <v>7.5</v>
      </c>
      <c r="AE16" s="78">
        <f>SUM(Z16:AD16,-MIN(Z16:AD16),-MAX(Z16:AD16))</f>
        <v>21</v>
      </c>
      <c r="AF16" s="78">
        <f>X16+AE16</f>
        <v>41.5</v>
      </c>
      <c r="AG16" s="82"/>
    </row>
    <row r="17" spans="1:33" s="73" customFormat="1" ht="30">
      <c r="A17" s="71">
        <v>8</v>
      </c>
      <c r="B17" s="74" t="s">
        <v>128</v>
      </c>
      <c r="C17" s="77" t="s">
        <v>6</v>
      </c>
      <c r="D17" s="78">
        <v>6</v>
      </c>
      <c r="E17" s="78">
        <v>5.5</v>
      </c>
      <c r="F17" s="78">
        <v>6</v>
      </c>
      <c r="G17" s="78">
        <v>6</v>
      </c>
      <c r="H17" s="78">
        <v>5.5</v>
      </c>
      <c r="I17" s="78">
        <f t="shared" si="0"/>
        <v>17.5</v>
      </c>
      <c r="J17" s="79" t="s">
        <v>7</v>
      </c>
      <c r="K17" s="78">
        <v>4</v>
      </c>
      <c r="L17" s="78">
        <v>5</v>
      </c>
      <c r="M17" s="78">
        <v>5.5</v>
      </c>
      <c r="N17" s="78">
        <v>5.5</v>
      </c>
      <c r="O17" s="78">
        <v>5</v>
      </c>
      <c r="P17" s="78">
        <f t="shared" si="1"/>
        <v>15.5</v>
      </c>
      <c r="Q17" s="78">
        <f t="shared" si="2"/>
        <v>33</v>
      </c>
      <c r="R17" s="79"/>
      <c r="S17" s="78"/>
      <c r="T17" s="78"/>
      <c r="U17" s="78"/>
      <c r="V17" s="78"/>
      <c r="W17" s="78"/>
      <c r="X17" s="78"/>
      <c r="Y17" s="79"/>
      <c r="Z17" s="78"/>
      <c r="AA17" s="78"/>
      <c r="AB17" s="78"/>
      <c r="AC17" s="78"/>
      <c r="AD17" s="78"/>
      <c r="AE17" s="78"/>
      <c r="AF17" s="78"/>
      <c r="AG17" s="82"/>
    </row>
    <row r="18" spans="1:33" s="73" customFormat="1" ht="30">
      <c r="A18" s="71">
        <v>9</v>
      </c>
      <c r="B18" s="74" t="s">
        <v>185</v>
      </c>
      <c r="C18" s="77" t="s">
        <v>6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f t="shared" si="0"/>
        <v>0</v>
      </c>
      <c r="J18" s="79" t="s">
        <v>7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f t="shared" si="1"/>
        <v>0</v>
      </c>
      <c r="Q18" s="78">
        <f t="shared" si="2"/>
        <v>0</v>
      </c>
      <c r="R18" s="79"/>
      <c r="S18" s="78"/>
      <c r="T18" s="78"/>
      <c r="U18" s="78"/>
      <c r="V18" s="78"/>
      <c r="W18" s="78"/>
      <c r="X18" s="78"/>
      <c r="Y18" s="79"/>
      <c r="Z18" s="78"/>
      <c r="AA18" s="78"/>
      <c r="AB18" s="78"/>
      <c r="AC18" s="78"/>
      <c r="AD18" s="78"/>
      <c r="AE18" s="78"/>
      <c r="AF18" s="78"/>
      <c r="AG18" s="82"/>
    </row>
    <row r="19" spans="1:33" s="73" customFormat="1" ht="30">
      <c r="A19" s="71">
        <v>10</v>
      </c>
      <c r="B19" s="74" t="s">
        <v>161</v>
      </c>
      <c r="C19" s="77" t="s">
        <v>6</v>
      </c>
      <c r="D19" s="78">
        <v>4.5</v>
      </c>
      <c r="E19" s="78">
        <v>4.5</v>
      </c>
      <c r="F19" s="78">
        <v>5.5</v>
      </c>
      <c r="G19" s="78">
        <v>5</v>
      </c>
      <c r="H19" s="78">
        <v>5</v>
      </c>
      <c r="I19" s="78">
        <f t="shared" si="0"/>
        <v>14.5</v>
      </c>
      <c r="J19" s="79" t="s">
        <v>7</v>
      </c>
      <c r="K19" s="78">
        <v>4.5</v>
      </c>
      <c r="L19" s="78">
        <v>4.5</v>
      </c>
      <c r="M19" s="78">
        <v>5.5</v>
      </c>
      <c r="N19" s="78">
        <v>5.5</v>
      </c>
      <c r="O19" s="78">
        <v>4</v>
      </c>
      <c r="P19" s="78">
        <f t="shared" si="1"/>
        <v>14.5</v>
      </c>
      <c r="Q19" s="78">
        <f t="shared" si="2"/>
        <v>29</v>
      </c>
      <c r="R19" s="79"/>
      <c r="S19" s="81"/>
      <c r="T19" s="81"/>
      <c r="U19" s="81"/>
      <c r="V19" s="81"/>
      <c r="W19" s="81"/>
      <c r="X19" s="78"/>
      <c r="Y19" s="79"/>
      <c r="Z19" s="78"/>
      <c r="AA19" s="78"/>
      <c r="AB19" s="78"/>
      <c r="AC19" s="78"/>
      <c r="AD19" s="78"/>
      <c r="AE19" s="78"/>
      <c r="AF19" s="78"/>
      <c r="AG19" s="82"/>
    </row>
    <row r="20" spans="1:33" s="73" customFormat="1" ht="30">
      <c r="A20" s="71">
        <v>11</v>
      </c>
      <c r="B20" s="74" t="s">
        <v>125</v>
      </c>
      <c r="C20" s="77" t="s">
        <v>6</v>
      </c>
      <c r="D20" s="78">
        <v>6</v>
      </c>
      <c r="E20" s="78">
        <v>6.5</v>
      </c>
      <c r="F20" s="78">
        <v>6</v>
      </c>
      <c r="G20" s="78">
        <v>6</v>
      </c>
      <c r="H20" s="78">
        <v>6</v>
      </c>
      <c r="I20" s="78">
        <f t="shared" si="0"/>
        <v>18</v>
      </c>
      <c r="J20" s="79" t="s">
        <v>7</v>
      </c>
      <c r="K20" s="78">
        <v>7</v>
      </c>
      <c r="L20" s="78">
        <v>7</v>
      </c>
      <c r="M20" s="78">
        <v>6.5</v>
      </c>
      <c r="N20" s="78">
        <v>6</v>
      </c>
      <c r="O20" s="78">
        <v>6.5</v>
      </c>
      <c r="P20" s="78">
        <f t="shared" si="1"/>
        <v>20</v>
      </c>
      <c r="Q20" s="78">
        <f t="shared" si="2"/>
        <v>38</v>
      </c>
      <c r="R20" s="83" t="s">
        <v>173</v>
      </c>
      <c r="S20" s="78">
        <v>8</v>
      </c>
      <c r="T20" s="78">
        <v>7.5</v>
      </c>
      <c r="U20" s="78">
        <v>7.5</v>
      </c>
      <c r="V20" s="78">
        <v>7.5</v>
      </c>
      <c r="W20" s="78">
        <v>7</v>
      </c>
      <c r="X20" s="78">
        <f>SUM(S20:W20,-MIN(S20:W20),-MAX(S20:W20))</f>
        <v>22.5</v>
      </c>
      <c r="Y20" s="83" t="s">
        <v>178</v>
      </c>
      <c r="Z20" s="78">
        <v>7.5</v>
      </c>
      <c r="AA20" s="78">
        <v>7.5</v>
      </c>
      <c r="AB20" s="78">
        <v>7.5</v>
      </c>
      <c r="AC20" s="78">
        <v>7.5</v>
      </c>
      <c r="AD20" s="78">
        <v>7.5</v>
      </c>
      <c r="AE20" s="78">
        <f>SUM(Z20:AD20,-MIN(Z20:AD20),-MAX(Z20:AD20))</f>
        <v>22.5</v>
      </c>
      <c r="AF20" s="78">
        <f>X20+AE20</f>
        <v>45</v>
      </c>
      <c r="AG20" s="82">
        <v>3</v>
      </c>
    </row>
    <row r="21" spans="1:33" s="73" customFormat="1" ht="30">
      <c r="A21" s="71">
        <v>12</v>
      </c>
      <c r="B21" s="74" t="s">
        <v>123</v>
      </c>
      <c r="C21" s="77" t="s">
        <v>6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f t="shared" si="0"/>
        <v>0</v>
      </c>
      <c r="J21" s="79" t="s">
        <v>7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9"/>
      <c r="S21" s="78"/>
      <c r="T21" s="78"/>
      <c r="U21" s="78"/>
      <c r="V21" s="78"/>
      <c r="W21" s="78"/>
      <c r="X21" s="78"/>
      <c r="Y21" s="79"/>
      <c r="Z21" s="78"/>
      <c r="AA21" s="78"/>
      <c r="AB21" s="78"/>
      <c r="AC21" s="78"/>
      <c r="AD21" s="78"/>
      <c r="AE21" s="78"/>
      <c r="AF21" s="78"/>
      <c r="AG21" s="82"/>
    </row>
    <row r="22" spans="1:33" s="73" customFormat="1" ht="30">
      <c r="A22" s="71">
        <v>13</v>
      </c>
      <c r="B22" s="74" t="s">
        <v>159</v>
      </c>
      <c r="C22" s="77" t="s">
        <v>6</v>
      </c>
      <c r="D22" s="78">
        <v>4.5</v>
      </c>
      <c r="E22" s="78">
        <v>4.5</v>
      </c>
      <c r="F22" s="78">
        <v>5</v>
      </c>
      <c r="G22" s="78">
        <v>4.5</v>
      </c>
      <c r="H22" s="78">
        <v>5</v>
      </c>
      <c r="I22" s="78">
        <f t="shared" si="0"/>
        <v>14</v>
      </c>
      <c r="J22" s="79" t="s">
        <v>7</v>
      </c>
      <c r="K22" s="78">
        <v>5.5</v>
      </c>
      <c r="L22" s="78">
        <v>5</v>
      </c>
      <c r="M22" s="78">
        <v>5.5</v>
      </c>
      <c r="N22" s="78">
        <v>5.5</v>
      </c>
      <c r="O22" s="78">
        <v>5</v>
      </c>
      <c r="P22" s="78">
        <f>SUM(K22:O22,-MIN(K22:O22),-MAX(K22:O22))</f>
        <v>16</v>
      </c>
      <c r="Q22" s="78">
        <f>I22+P22</f>
        <v>30</v>
      </c>
      <c r="R22" s="79"/>
      <c r="S22" s="78"/>
      <c r="T22" s="78"/>
      <c r="U22" s="78"/>
      <c r="V22" s="78"/>
      <c r="W22" s="78"/>
      <c r="X22" s="78"/>
      <c r="Y22" s="79"/>
      <c r="Z22" s="78"/>
      <c r="AA22" s="78"/>
      <c r="AB22" s="78"/>
      <c r="AC22" s="78"/>
      <c r="AD22" s="78"/>
      <c r="AE22" s="78"/>
      <c r="AF22" s="78"/>
      <c r="AG22" s="80"/>
    </row>
    <row r="23" spans="1:33" s="73" customFormat="1" ht="30">
      <c r="A23" s="71">
        <v>14</v>
      </c>
      <c r="B23" s="75" t="s">
        <v>23</v>
      </c>
      <c r="C23" s="77" t="s">
        <v>6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f t="shared" si="0"/>
        <v>0</v>
      </c>
      <c r="J23" s="79" t="s">
        <v>7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9"/>
      <c r="S23" s="78"/>
      <c r="T23" s="78"/>
      <c r="U23" s="78"/>
      <c r="V23" s="78"/>
      <c r="W23" s="78"/>
      <c r="X23" s="78"/>
      <c r="Y23" s="79"/>
      <c r="Z23" s="78"/>
      <c r="AA23" s="78"/>
      <c r="AB23" s="78"/>
      <c r="AC23" s="78"/>
      <c r="AD23" s="78"/>
      <c r="AE23" s="78"/>
      <c r="AF23" s="78"/>
      <c r="AG23" s="80"/>
    </row>
    <row r="24" spans="1:33" s="73" customFormat="1" ht="30">
      <c r="A24" s="71">
        <v>15</v>
      </c>
      <c r="B24" s="74" t="s">
        <v>160</v>
      </c>
      <c r="C24" s="77" t="s">
        <v>6</v>
      </c>
      <c r="D24" s="78">
        <v>4.5</v>
      </c>
      <c r="E24" s="78">
        <v>5</v>
      </c>
      <c r="F24" s="78">
        <v>5.5</v>
      </c>
      <c r="G24" s="78">
        <v>4</v>
      </c>
      <c r="H24" s="78">
        <v>5.5</v>
      </c>
      <c r="I24" s="78">
        <f t="shared" si="0"/>
        <v>15</v>
      </c>
      <c r="J24" s="79" t="s">
        <v>7</v>
      </c>
      <c r="K24" s="78">
        <v>4</v>
      </c>
      <c r="L24" s="78">
        <v>4</v>
      </c>
      <c r="M24" s="78">
        <v>4.5</v>
      </c>
      <c r="N24" s="78">
        <v>4</v>
      </c>
      <c r="O24" s="78">
        <v>3</v>
      </c>
      <c r="P24" s="78">
        <f>SUM(K24:O24,-MIN(K24:O24),-MAX(K24:O24))</f>
        <v>12</v>
      </c>
      <c r="Q24" s="78">
        <f>I24+P24</f>
        <v>27</v>
      </c>
      <c r="R24" s="79"/>
      <c r="S24" s="78"/>
      <c r="T24" s="78"/>
      <c r="U24" s="78"/>
      <c r="V24" s="78"/>
      <c r="W24" s="78"/>
      <c r="X24" s="78"/>
      <c r="Y24" s="79"/>
      <c r="Z24" s="78"/>
      <c r="AA24" s="78"/>
      <c r="AB24" s="78"/>
      <c r="AC24" s="78"/>
      <c r="AD24" s="78"/>
      <c r="AE24" s="78"/>
      <c r="AF24" s="78"/>
      <c r="AG24" s="80"/>
    </row>
    <row r="25" spans="1:33" s="73" customFormat="1" ht="30">
      <c r="A25" s="71">
        <v>16</v>
      </c>
      <c r="B25" s="74" t="s">
        <v>24</v>
      </c>
      <c r="C25" s="77" t="s">
        <v>6</v>
      </c>
      <c r="D25" s="78">
        <v>6.5</v>
      </c>
      <c r="E25" s="78">
        <v>7</v>
      </c>
      <c r="F25" s="78">
        <v>7</v>
      </c>
      <c r="G25" s="78">
        <v>7</v>
      </c>
      <c r="H25" s="78">
        <v>6.5</v>
      </c>
      <c r="I25" s="78">
        <f t="shared" si="0"/>
        <v>20.5</v>
      </c>
      <c r="J25" s="79" t="s">
        <v>7</v>
      </c>
      <c r="K25" s="78">
        <v>7</v>
      </c>
      <c r="L25" s="78">
        <v>7</v>
      </c>
      <c r="M25" s="78">
        <v>7</v>
      </c>
      <c r="N25" s="78">
        <v>7.5</v>
      </c>
      <c r="O25" s="78">
        <v>7</v>
      </c>
      <c r="P25" s="78">
        <f>SUM(K25:O25,-MIN(K25:O25),-MAX(K25:O25))</f>
        <v>21</v>
      </c>
      <c r="Q25" s="78">
        <f>I25+P25</f>
        <v>41.5</v>
      </c>
      <c r="R25" s="83" t="s">
        <v>173</v>
      </c>
      <c r="S25" s="78">
        <v>7.5</v>
      </c>
      <c r="T25" s="78">
        <v>8</v>
      </c>
      <c r="U25" s="78">
        <v>8</v>
      </c>
      <c r="V25" s="78">
        <v>8.5</v>
      </c>
      <c r="W25" s="78">
        <v>8</v>
      </c>
      <c r="X25" s="78">
        <f>SUM(S25:W25,-MIN(S25:W25),-MAX(S25:W25))</f>
        <v>24</v>
      </c>
      <c r="Y25" s="83" t="s">
        <v>178</v>
      </c>
      <c r="Z25" s="78">
        <v>8</v>
      </c>
      <c r="AA25" s="78">
        <v>8.5</v>
      </c>
      <c r="AB25" s="78">
        <v>8</v>
      </c>
      <c r="AC25" s="78">
        <v>8.5</v>
      </c>
      <c r="AD25" s="78">
        <v>8</v>
      </c>
      <c r="AE25" s="78">
        <f>SUM(Z25:AD25,-MIN(Z25:AD25),-MAX(Z25:AD25))</f>
        <v>24.5</v>
      </c>
      <c r="AF25" s="78">
        <f>X25+AE25</f>
        <v>48.5</v>
      </c>
      <c r="AG25" s="82">
        <v>1</v>
      </c>
    </row>
    <row r="26" spans="1:32" s="31" customFormat="1" ht="11.25">
      <c r="A26" s="30"/>
      <c r="C26" s="30"/>
      <c r="D26" s="32"/>
      <c r="E26" s="32"/>
      <c r="F26" s="32"/>
      <c r="G26" s="32"/>
      <c r="H26" s="32"/>
      <c r="I26" s="32"/>
      <c r="J26" s="30"/>
      <c r="K26" s="32"/>
      <c r="L26" s="32"/>
      <c r="M26" s="32"/>
      <c r="N26" s="32"/>
      <c r="O26" s="32"/>
      <c r="P26" s="32"/>
      <c r="Q26" s="32"/>
      <c r="S26" s="33"/>
      <c r="T26" s="33"/>
      <c r="U26" s="33"/>
      <c r="V26" s="33"/>
      <c r="W26" s="33"/>
      <c r="X26" s="32"/>
      <c r="Z26" s="33"/>
      <c r="AA26" s="33"/>
      <c r="AB26" s="33"/>
      <c r="AC26" s="33"/>
      <c r="AD26" s="33"/>
      <c r="AE26" s="32"/>
      <c r="AF26" s="32"/>
    </row>
    <row r="27" spans="1:32" s="31" customFormat="1" ht="11.25">
      <c r="A27" s="30"/>
      <c r="C27" s="30"/>
      <c r="D27" s="32"/>
      <c r="E27" s="32"/>
      <c r="F27" s="32"/>
      <c r="G27" s="32"/>
      <c r="H27" s="32"/>
      <c r="I27" s="32"/>
      <c r="J27" s="30"/>
      <c r="K27" s="32"/>
      <c r="L27" s="32"/>
      <c r="M27" s="32"/>
      <c r="N27" s="32"/>
      <c r="O27" s="32"/>
      <c r="P27" s="32"/>
      <c r="Q27" s="32"/>
      <c r="S27" s="33"/>
      <c r="T27" s="33"/>
      <c r="U27" s="33"/>
      <c r="V27" s="33"/>
      <c r="W27" s="33"/>
      <c r="X27" s="32"/>
      <c r="Z27" s="33"/>
      <c r="AA27" s="33"/>
      <c r="AB27" s="33"/>
      <c r="AC27" s="33"/>
      <c r="AD27" s="33"/>
      <c r="AE27" s="32"/>
      <c r="AF27" s="32"/>
    </row>
    <row r="28" spans="1:32" s="31" customFormat="1" ht="11.25">
      <c r="A28" s="30"/>
      <c r="C28" s="30"/>
      <c r="D28" s="32"/>
      <c r="E28" s="32"/>
      <c r="F28" s="32"/>
      <c r="G28" s="32"/>
      <c r="H28" s="32"/>
      <c r="I28" s="32"/>
      <c r="J28" s="30"/>
      <c r="K28" s="32"/>
      <c r="L28" s="32"/>
      <c r="M28" s="32"/>
      <c r="N28" s="32"/>
      <c r="O28" s="32"/>
      <c r="P28" s="32"/>
      <c r="Q28" s="32"/>
      <c r="S28" s="33"/>
      <c r="T28" s="33"/>
      <c r="U28" s="33"/>
      <c r="V28" s="33"/>
      <c r="W28" s="33"/>
      <c r="X28" s="32"/>
      <c r="Z28" s="33"/>
      <c r="AA28" s="33"/>
      <c r="AB28" s="33"/>
      <c r="AC28" s="33"/>
      <c r="AD28" s="33"/>
      <c r="AE28" s="32"/>
      <c r="AF28" s="32"/>
    </row>
    <row r="29" spans="1:32" s="35" customFormat="1" ht="15">
      <c r="A29" s="34" t="s">
        <v>174</v>
      </c>
      <c r="C29" s="36"/>
      <c r="D29" s="37"/>
      <c r="E29" s="37"/>
      <c r="F29" s="37"/>
      <c r="G29" s="37"/>
      <c r="H29" s="37"/>
      <c r="I29" s="37"/>
      <c r="J29" s="36"/>
      <c r="K29" s="37"/>
      <c r="L29" s="37"/>
      <c r="M29" s="37"/>
      <c r="N29" s="37"/>
      <c r="O29" s="37"/>
      <c r="P29" s="38" t="s">
        <v>14</v>
      </c>
      <c r="Q29" s="37"/>
      <c r="S29" s="39"/>
      <c r="T29" s="39"/>
      <c r="U29" s="39"/>
      <c r="V29" s="39"/>
      <c r="W29" s="39"/>
      <c r="X29" s="37"/>
      <c r="Z29" s="39"/>
      <c r="AA29" s="39"/>
      <c r="AB29" s="39"/>
      <c r="AC29" s="39"/>
      <c r="AD29" s="39"/>
      <c r="AE29" s="37"/>
      <c r="AF29" s="37"/>
    </row>
    <row r="30" spans="1:32" s="35" customFormat="1" ht="15">
      <c r="A30" s="34"/>
      <c r="C30" s="36"/>
      <c r="D30" s="37"/>
      <c r="E30" s="37"/>
      <c r="F30" s="37"/>
      <c r="G30" s="37"/>
      <c r="H30" s="37"/>
      <c r="I30" s="37"/>
      <c r="J30" s="36"/>
      <c r="K30" s="37"/>
      <c r="L30" s="37"/>
      <c r="M30" s="37"/>
      <c r="N30" s="37"/>
      <c r="O30" s="37"/>
      <c r="P30" s="38"/>
      <c r="Q30" s="37"/>
      <c r="S30" s="39"/>
      <c r="T30" s="39"/>
      <c r="U30" s="39"/>
      <c r="V30" s="39"/>
      <c r="W30" s="39"/>
      <c r="X30" s="37"/>
      <c r="Z30" s="39"/>
      <c r="AA30" s="39"/>
      <c r="AB30" s="39"/>
      <c r="AC30" s="39"/>
      <c r="AD30" s="39"/>
      <c r="AE30" s="37"/>
      <c r="AF30" s="37"/>
    </row>
    <row r="31" spans="1:32" s="35" customFormat="1" ht="15">
      <c r="A31" s="34"/>
      <c r="C31" s="36"/>
      <c r="D31" s="37"/>
      <c r="E31" s="37"/>
      <c r="F31" s="37"/>
      <c r="G31" s="37"/>
      <c r="H31" s="37"/>
      <c r="I31" s="37"/>
      <c r="J31" s="36"/>
      <c r="K31" s="37"/>
      <c r="L31" s="37"/>
      <c r="M31" s="37"/>
      <c r="N31" s="37"/>
      <c r="O31" s="37"/>
      <c r="P31" s="38"/>
      <c r="Q31" s="37"/>
      <c r="S31" s="39"/>
      <c r="T31" s="39"/>
      <c r="U31" s="39"/>
      <c r="V31" s="39"/>
      <c r="W31" s="39"/>
      <c r="X31" s="37"/>
      <c r="Z31" s="39"/>
      <c r="AA31" s="39"/>
      <c r="AB31" s="39"/>
      <c r="AC31" s="39"/>
      <c r="AD31" s="39"/>
      <c r="AE31" s="37"/>
      <c r="AF31" s="37"/>
    </row>
    <row r="32" spans="1:32" s="35" customFormat="1" ht="15">
      <c r="A32" s="34" t="s">
        <v>175</v>
      </c>
      <c r="C32" s="36"/>
      <c r="D32" s="37"/>
      <c r="E32" s="37"/>
      <c r="F32" s="37"/>
      <c r="G32" s="37"/>
      <c r="H32" s="37"/>
      <c r="I32" s="37"/>
      <c r="J32" s="36"/>
      <c r="K32" s="37"/>
      <c r="L32" s="37"/>
      <c r="M32" s="37"/>
      <c r="N32" s="37"/>
      <c r="O32" s="37"/>
      <c r="P32" s="38" t="s">
        <v>176</v>
      </c>
      <c r="Q32" s="37"/>
      <c r="S32" s="39"/>
      <c r="T32" s="39"/>
      <c r="U32" s="39"/>
      <c r="V32" s="39"/>
      <c r="W32" s="39"/>
      <c r="X32" s="37"/>
      <c r="Z32" s="39"/>
      <c r="AA32" s="39"/>
      <c r="AB32" s="39"/>
      <c r="AC32" s="39"/>
      <c r="AD32" s="39"/>
      <c r="AE32" s="37"/>
      <c r="AF32" s="37"/>
    </row>
  </sheetData>
  <sheetProtection/>
  <autoFilter ref="A9:AG22"/>
  <mergeCells count="9">
    <mergeCell ref="A1:AG1"/>
    <mergeCell ref="A6:AG6"/>
    <mergeCell ref="Q8:Q9"/>
    <mergeCell ref="AF8:AF9"/>
    <mergeCell ref="AG8:AG9"/>
    <mergeCell ref="A8:A9"/>
    <mergeCell ref="B8:B9"/>
    <mergeCell ref="C8:P8"/>
    <mergeCell ref="R8:AE8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5"/>
  <sheetViews>
    <sheetView view="pageBreakPreview" zoomScaleNormal="75" zoomScaleSheetLayoutView="100" workbookViewId="0" topLeftCell="B16">
      <selection activeCell="AG18" sqref="AG18"/>
    </sheetView>
  </sheetViews>
  <sheetFormatPr defaultColWidth="9.00390625" defaultRowHeight="12.75"/>
  <cols>
    <col min="1" max="1" width="3.25390625" style="0" customWidth="1"/>
    <col min="2" max="2" width="30.125" style="0" customWidth="1"/>
    <col min="3" max="3" width="4.875" style="0" customWidth="1"/>
    <col min="4" max="8" width="3.75390625" style="0" customWidth="1"/>
    <col min="9" max="9" width="5.375" style="0" customWidth="1"/>
    <col min="10" max="10" width="5.75390625" style="0" customWidth="1"/>
    <col min="11" max="15" width="3.75390625" style="0" customWidth="1"/>
    <col min="16" max="16" width="5.75390625" style="0" customWidth="1"/>
    <col min="17" max="17" width="6.375" style="3" customWidth="1"/>
    <col min="18" max="18" width="6.375" style="0" customWidth="1"/>
    <col min="19" max="23" width="3.75390625" style="0" customWidth="1"/>
    <col min="24" max="25" width="5.75390625" style="0" customWidth="1"/>
    <col min="26" max="30" width="4.25390625" style="0" customWidth="1"/>
    <col min="31" max="31" width="5.75390625" style="0" customWidth="1"/>
    <col min="32" max="33" width="6.75390625" style="0" customWidth="1"/>
  </cols>
  <sheetData>
    <row r="1" spans="1:33" s="31" customFormat="1" ht="23.25">
      <c r="A1" s="123" t="s">
        <v>150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</row>
    <row r="2" spans="1:33" s="31" customFormat="1" ht="2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s="31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2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s="14" customFormat="1" ht="15">
      <c r="A4" s="23" t="s">
        <v>144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1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 t="s">
        <v>112</v>
      </c>
    </row>
    <row r="5" spans="1:33" s="14" customFormat="1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1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/>
    </row>
    <row r="6" spans="1:33" s="12" customFormat="1" ht="20.25">
      <c r="A6" s="124" t="s">
        <v>183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</row>
    <row r="7" spans="1:33" s="12" customFormat="1" ht="2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7" customFormat="1" ht="11.25" customHeight="1">
      <c r="A8" s="130" t="s">
        <v>0</v>
      </c>
      <c r="B8" s="130" t="s">
        <v>1</v>
      </c>
      <c r="C8" s="131" t="s">
        <v>5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27" t="s">
        <v>8</v>
      </c>
      <c r="R8" s="131" t="s">
        <v>129</v>
      </c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27" t="s">
        <v>9</v>
      </c>
      <c r="AG8" s="132" t="s">
        <v>4</v>
      </c>
    </row>
    <row r="9" spans="1:33" s="12" customFormat="1" ht="11.25">
      <c r="A9" s="130"/>
      <c r="B9" s="130"/>
      <c r="C9" s="8" t="s">
        <v>2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 t="s">
        <v>3</v>
      </c>
      <c r="J9" s="8" t="s">
        <v>2</v>
      </c>
      <c r="K9" s="8">
        <v>1</v>
      </c>
      <c r="L9" s="8">
        <v>2</v>
      </c>
      <c r="M9" s="8">
        <v>3</v>
      </c>
      <c r="N9" s="8">
        <v>4</v>
      </c>
      <c r="O9" s="8">
        <v>5</v>
      </c>
      <c r="P9" s="8" t="s">
        <v>3</v>
      </c>
      <c r="Q9" s="127"/>
      <c r="R9" s="8" t="s">
        <v>2</v>
      </c>
      <c r="S9" s="8">
        <v>1</v>
      </c>
      <c r="T9" s="8">
        <v>2</v>
      </c>
      <c r="U9" s="8">
        <v>3</v>
      </c>
      <c r="V9" s="8">
        <v>4</v>
      </c>
      <c r="W9" s="8">
        <v>5</v>
      </c>
      <c r="X9" s="8" t="s">
        <v>3</v>
      </c>
      <c r="Y9" s="8" t="s">
        <v>2</v>
      </c>
      <c r="Z9" s="8">
        <v>1</v>
      </c>
      <c r="AA9" s="8">
        <v>2</v>
      </c>
      <c r="AB9" s="8">
        <v>3</v>
      </c>
      <c r="AC9" s="8">
        <v>4</v>
      </c>
      <c r="AD9" s="8">
        <v>5</v>
      </c>
      <c r="AE9" s="8" t="s">
        <v>3</v>
      </c>
      <c r="AF9" s="127"/>
      <c r="AG9" s="132"/>
    </row>
    <row r="10" spans="1:33" s="12" customFormat="1" ht="30">
      <c r="A10" s="10">
        <v>1</v>
      </c>
      <c r="B10" s="74" t="s">
        <v>132</v>
      </c>
      <c r="C10" s="10" t="s">
        <v>6</v>
      </c>
      <c r="D10" s="11">
        <v>6</v>
      </c>
      <c r="E10" s="11">
        <v>7</v>
      </c>
      <c r="F10" s="11">
        <v>4</v>
      </c>
      <c r="G10" s="11">
        <v>5.5</v>
      </c>
      <c r="H10" s="11">
        <v>5.5</v>
      </c>
      <c r="I10" s="11">
        <f aca="true" t="shared" si="0" ref="I10:I28">SUM(D10:H10,-MIN(D10:H10),-MAX(D10:H10))</f>
        <v>17</v>
      </c>
      <c r="J10" s="10" t="s">
        <v>7</v>
      </c>
      <c r="K10" s="11">
        <v>6</v>
      </c>
      <c r="L10" s="11">
        <v>6</v>
      </c>
      <c r="M10" s="11">
        <v>6</v>
      </c>
      <c r="N10" s="11">
        <v>6</v>
      </c>
      <c r="O10" s="11">
        <v>6.5</v>
      </c>
      <c r="P10" s="11">
        <f aca="true" t="shared" si="1" ref="P10:P28">SUM(K10:O10,-MIN(K10:O10),-MAX(K10:O10))</f>
        <v>18</v>
      </c>
      <c r="Q10" s="11">
        <f aca="true" t="shared" si="2" ref="Q10:Q28">I10+P10</f>
        <v>35</v>
      </c>
      <c r="R10" s="58"/>
      <c r="S10" s="57"/>
      <c r="T10" s="57"/>
      <c r="U10" s="57"/>
      <c r="V10" s="57"/>
      <c r="W10" s="57"/>
      <c r="X10" s="57"/>
      <c r="Y10" s="58"/>
      <c r="Z10" s="57"/>
      <c r="AA10" s="57"/>
      <c r="AB10" s="57"/>
      <c r="AC10" s="57"/>
      <c r="AD10" s="57"/>
      <c r="AE10" s="57"/>
      <c r="AF10" s="57"/>
      <c r="AG10" s="59"/>
    </row>
    <row r="11" spans="1:33" s="12" customFormat="1" ht="30">
      <c r="A11" s="10">
        <v>2</v>
      </c>
      <c r="B11" s="74" t="s">
        <v>139</v>
      </c>
      <c r="C11" s="10" t="s">
        <v>6</v>
      </c>
      <c r="D11" s="11">
        <v>5.5</v>
      </c>
      <c r="E11" s="11">
        <v>6</v>
      </c>
      <c r="F11" s="11">
        <v>4.5</v>
      </c>
      <c r="G11" s="11">
        <v>6</v>
      </c>
      <c r="H11" s="11">
        <v>6.5</v>
      </c>
      <c r="I11" s="11">
        <f t="shared" si="0"/>
        <v>17.5</v>
      </c>
      <c r="J11" s="10" t="s">
        <v>7</v>
      </c>
      <c r="K11" s="11">
        <v>6.5</v>
      </c>
      <c r="L11" s="11">
        <v>7</v>
      </c>
      <c r="M11" s="11">
        <v>6.5</v>
      </c>
      <c r="N11" s="11">
        <v>6.5</v>
      </c>
      <c r="O11" s="11">
        <v>6.5</v>
      </c>
      <c r="P11" s="11">
        <f t="shared" si="1"/>
        <v>19.5</v>
      </c>
      <c r="Q11" s="11">
        <f t="shared" si="2"/>
        <v>37</v>
      </c>
      <c r="R11" s="58" t="s">
        <v>178</v>
      </c>
      <c r="S11" s="57">
        <v>7</v>
      </c>
      <c r="T11" s="57">
        <v>7</v>
      </c>
      <c r="U11" s="57">
        <v>6</v>
      </c>
      <c r="V11" s="57">
        <v>7.5</v>
      </c>
      <c r="W11" s="57">
        <v>7.5</v>
      </c>
      <c r="X11" s="57">
        <f>SUM(S11:W11,-MIN(S11:W11),-MAX(S11:W11))</f>
        <v>21.5</v>
      </c>
      <c r="Y11" s="58" t="s">
        <v>173</v>
      </c>
      <c r="Z11" s="57">
        <v>7</v>
      </c>
      <c r="AA11" s="57">
        <v>7</v>
      </c>
      <c r="AB11" s="57">
        <v>7</v>
      </c>
      <c r="AC11" s="57">
        <v>7.5</v>
      </c>
      <c r="AD11" s="57">
        <v>6.5</v>
      </c>
      <c r="AE11" s="57">
        <f>SUM(Z11:AD11,-MIN(Z11:AD11),-MAX(Z11:AD11))</f>
        <v>21</v>
      </c>
      <c r="AF11" s="57">
        <f>X11+AE11</f>
        <v>42.5</v>
      </c>
      <c r="AG11" s="59"/>
    </row>
    <row r="12" spans="1:33" s="12" customFormat="1" ht="30">
      <c r="A12" s="10">
        <v>3</v>
      </c>
      <c r="B12" s="74" t="s">
        <v>135</v>
      </c>
      <c r="C12" s="10" t="s">
        <v>6</v>
      </c>
      <c r="D12" s="11">
        <v>6.5</v>
      </c>
      <c r="E12" s="11">
        <v>5.5</v>
      </c>
      <c r="F12" s="11">
        <v>4.5</v>
      </c>
      <c r="G12" s="11">
        <v>6.5</v>
      </c>
      <c r="H12" s="11">
        <v>6.5</v>
      </c>
      <c r="I12" s="11">
        <f t="shared" si="0"/>
        <v>18.5</v>
      </c>
      <c r="J12" s="10" t="s">
        <v>7</v>
      </c>
      <c r="K12" s="11">
        <v>5.5</v>
      </c>
      <c r="L12" s="11">
        <v>6</v>
      </c>
      <c r="M12" s="11">
        <v>6.5</v>
      </c>
      <c r="N12" s="11">
        <v>6</v>
      </c>
      <c r="O12" s="11">
        <v>6.5</v>
      </c>
      <c r="P12" s="11">
        <f t="shared" si="1"/>
        <v>18.5</v>
      </c>
      <c r="Q12" s="11">
        <f t="shared" si="2"/>
        <v>37</v>
      </c>
      <c r="R12" s="58" t="s">
        <v>173</v>
      </c>
      <c r="S12" s="57">
        <v>6.5</v>
      </c>
      <c r="T12" s="57">
        <v>6.5</v>
      </c>
      <c r="U12" s="57">
        <v>6.5</v>
      </c>
      <c r="V12" s="57">
        <v>6</v>
      </c>
      <c r="W12" s="57">
        <v>6.5</v>
      </c>
      <c r="X12" s="57">
        <f>SUM(S12:W12,-MIN(S12:W12),-MAX(S12:W12))</f>
        <v>19.5</v>
      </c>
      <c r="Y12" s="58"/>
      <c r="Z12" s="57"/>
      <c r="AA12" s="57"/>
      <c r="AB12" s="57"/>
      <c r="AC12" s="57"/>
      <c r="AD12" s="57"/>
      <c r="AE12" s="57"/>
      <c r="AF12" s="57"/>
      <c r="AG12" s="59"/>
    </row>
    <row r="13" spans="1:33" s="12" customFormat="1" ht="30">
      <c r="A13" s="10">
        <v>4</v>
      </c>
      <c r="B13" s="76" t="s">
        <v>20</v>
      </c>
      <c r="C13" s="10" t="s">
        <v>6</v>
      </c>
      <c r="D13" s="11">
        <v>7</v>
      </c>
      <c r="E13" s="11">
        <v>6</v>
      </c>
      <c r="F13" s="11">
        <v>5</v>
      </c>
      <c r="G13" s="11">
        <v>6</v>
      </c>
      <c r="H13" s="11">
        <v>6.5</v>
      </c>
      <c r="I13" s="11">
        <f t="shared" si="0"/>
        <v>18.5</v>
      </c>
      <c r="J13" s="10" t="s">
        <v>7</v>
      </c>
      <c r="K13" s="11">
        <v>6.5</v>
      </c>
      <c r="L13" s="11">
        <v>6.5</v>
      </c>
      <c r="M13" s="11">
        <v>6.5</v>
      </c>
      <c r="N13" s="11">
        <v>6.5</v>
      </c>
      <c r="O13" s="11">
        <v>6.5</v>
      </c>
      <c r="P13" s="11">
        <f t="shared" si="1"/>
        <v>19.5</v>
      </c>
      <c r="Q13" s="11">
        <f t="shared" si="2"/>
        <v>38</v>
      </c>
      <c r="R13" s="58" t="s">
        <v>178</v>
      </c>
      <c r="S13" s="57">
        <v>7</v>
      </c>
      <c r="T13" s="57">
        <v>6.5</v>
      </c>
      <c r="U13" s="57">
        <v>7</v>
      </c>
      <c r="V13" s="57">
        <v>7.5</v>
      </c>
      <c r="W13" s="57">
        <v>7</v>
      </c>
      <c r="X13" s="57">
        <f>SUM(S13:W13,-MIN(S13:W13),-MAX(S13:W13))</f>
        <v>21</v>
      </c>
      <c r="Y13" s="58" t="s">
        <v>173</v>
      </c>
      <c r="Z13" s="57">
        <v>6.5</v>
      </c>
      <c r="AA13" s="57">
        <v>6.5</v>
      </c>
      <c r="AB13" s="57">
        <v>7.5</v>
      </c>
      <c r="AC13" s="57">
        <v>7</v>
      </c>
      <c r="AD13" s="57">
        <v>7</v>
      </c>
      <c r="AE13" s="57">
        <f>SUM(Z13:AD13,-MIN(Z13:AD13),-MAX(Z13:AD13))</f>
        <v>20.5</v>
      </c>
      <c r="AF13" s="57">
        <f>X13+AE13</f>
        <v>41.5</v>
      </c>
      <c r="AG13" s="59"/>
    </row>
    <row r="14" spans="1:33" s="12" customFormat="1" ht="30">
      <c r="A14" s="10">
        <v>5</v>
      </c>
      <c r="B14" s="74" t="s">
        <v>131</v>
      </c>
      <c r="C14" s="10" t="s">
        <v>6</v>
      </c>
      <c r="D14" s="11">
        <v>5.5</v>
      </c>
      <c r="E14" s="11">
        <v>6</v>
      </c>
      <c r="F14" s="11">
        <v>5</v>
      </c>
      <c r="G14" s="11">
        <v>5.5</v>
      </c>
      <c r="H14" s="11">
        <v>7</v>
      </c>
      <c r="I14" s="11">
        <f t="shared" si="0"/>
        <v>17</v>
      </c>
      <c r="J14" s="10" t="s">
        <v>7</v>
      </c>
      <c r="K14" s="11">
        <v>6</v>
      </c>
      <c r="L14" s="11">
        <v>6</v>
      </c>
      <c r="M14" s="11">
        <v>6</v>
      </c>
      <c r="N14" s="11">
        <v>5.5</v>
      </c>
      <c r="O14" s="11">
        <v>6</v>
      </c>
      <c r="P14" s="11">
        <f t="shared" si="1"/>
        <v>18</v>
      </c>
      <c r="Q14" s="11">
        <f t="shared" si="2"/>
        <v>35</v>
      </c>
      <c r="R14" s="58"/>
      <c r="S14" s="57"/>
      <c r="T14" s="57"/>
      <c r="U14" s="57"/>
      <c r="V14" s="57"/>
      <c r="W14" s="57"/>
      <c r="X14" s="57"/>
      <c r="Y14" s="58"/>
      <c r="Z14" s="57"/>
      <c r="AA14" s="57"/>
      <c r="AB14" s="57"/>
      <c r="AC14" s="57"/>
      <c r="AD14" s="57"/>
      <c r="AE14" s="57"/>
      <c r="AF14" s="57"/>
      <c r="AG14" s="59"/>
    </row>
    <row r="15" spans="1:33" s="12" customFormat="1" ht="30">
      <c r="A15" s="10">
        <v>6</v>
      </c>
      <c r="B15" s="74" t="s">
        <v>140</v>
      </c>
      <c r="C15" s="10" t="s">
        <v>6</v>
      </c>
      <c r="D15" s="11">
        <v>6.5</v>
      </c>
      <c r="E15" s="11">
        <v>6.5</v>
      </c>
      <c r="F15" s="11">
        <v>6.5</v>
      </c>
      <c r="G15" s="11">
        <v>5.5</v>
      </c>
      <c r="H15" s="11">
        <v>5.5</v>
      </c>
      <c r="I15" s="11">
        <f t="shared" si="0"/>
        <v>18.5</v>
      </c>
      <c r="J15" s="10" t="s">
        <v>7</v>
      </c>
      <c r="K15" s="11">
        <v>7</v>
      </c>
      <c r="L15" s="11">
        <v>6.5</v>
      </c>
      <c r="M15" s="11">
        <v>7</v>
      </c>
      <c r="N15" s="11">
        <v>7</v>
      </c>
      <c r="O15" s="11">
        <v>5.5</v>
      </c>
      <c r="P15" s="11">
        <f t="shared" si="1"/>
        <v>20.5</v>
      </c>
      <c r="Q15" s="11">
        <f t="shared" si="2"/>
        <v>39</v>
      </c>
      <c r="R15" s="58" t="s">
        <v>180</v>
      </c>
      <c r="S15" s="57">
        <v>7.5</v>
      </c>
      <c r="T15" s="57">
        <v>7</v>
      </c>
      <c r="U15" s="57">
        <v>7</v>
      </c>
      <c r="V15" s="57">
        <v>7</v>
      </c>
      <c r="W15" s="57">
        <v>6.5</v>
      </c>
      <c r="X15" s="57">
        <f>SUM(S15:W15,-MIN(S15:W15),-MAX(S15:W15))</f>
        <v>21</v>
      </c>
      <c r="Y15" s="58" t="s">
        <v>178</v>
      </c>
      <c r="Z15" s="57">
        <v>7.5</v>
      </c>
      <c r="AA15" s="57">
        <v>7</v>
      </c>
      <c r="AB15" s="57">
        <v>7.5</v>
      </c>
      <c r="AC15" s="57">
        <v>7</v>
      </c>
      <c r="AD15" s="57">
        <v>7</v>
      </c>
      <c r="AE15" s="57">
        <f>SUM(Z15:AD15,-MIN(Z15:AD15),-MAX(Z15:AD15))</f>
        <v>21.5</v>
      </c>
      <c r="AF15" s="57">
        <f>X15+AE15</f>
        <v>42.5</v>
      </c>
      <c r="AG15" s="59"/>
    </row>
    <row r="16" spans="1:33" s="12" customFormat="1" ht="30">
      <c r="A16" s="10">
        <v>7</v>
      </c>
      <c r="B16" s="74" t="s">
        <v>134</v>
      </c>
      <c r="C16" s="10" t="s">
        <v>6</v>
      </c>
      <c r="D16" s="11">
        <v>5.5</v>
      </c>
      <c r="E16" s="11">
        <v>5.5</v>
      </c>
      <c r="F16" s="11">
        <v>6</v>
      </c>
      <c r="G16" s="11">
        <v>6</v>
      </c>
      <c r="H16" s="11">
        <v>6.5</v>
      </c>
      <c r="I16" s="11">
        <f t="shared" si="0"/>
        <v>17.5</v>
      </c>
      <c r="J16" s="10" t="s">
        <v>7</v>
      </c>
      <c r="K16" s="11">
        <v>5.5</v>
      </c>
      <c r="L16" s="11">
        <v>6</v>
      </c>
      <c r="M16" s="11">
        <v>6.5</v>
      </c>
      <c r="N16" s="11">
        <v>6.5</v>
      </c>
      <c r="O16" s="11">
        <v>6.5</v>
      </c>
      <c r="P16" s="11">
        <f t="shared" si="1"/>
        <v>19</v>
      </c>
      <c r="Q16" s="11">
        <f t="shared" si="2"/>
        <v>36.5</v>
      </c>
      <c r="R16" s="58"/>
      <c r="S16" s="57"/>
      <c r="T16" s="57"/>
      <c r="U16" s="57"/>
      <c r="V16" s="57"/>
      <c r="W16" s="57"/>
      <c r="X16" s="57"/>
      <c r="Y16" s="58"/>
      <c r="Z16" s="57"/>
      <c r="AA16" s="57"/>
      <c r="AB16" s="57"/>
      <c r="AC16" s="57"/>
      <c r="AD16" s="57"/>
      <c r="AE16" s="57"/>
      <c r="AF16" s="57"/>
      <c r="AG16" s="59"/>
    </row>
    <row r="17" spans="1:33" s="12" customFormat="1" ht="30">
      <c r="A17" s="10">
        <v>8</v>
      </c>
      <c r="B17" s="74" t="s">
        <v>172</v>
      </c>
      <c r="C17" s="10" t="s">
        <v>6</v>
      </c>
      <c r="D17" s="11">
        <v>4</v>
      </c>
      <c r="E17" s="11">
        <v>4</v>
      </c>
      <c r="F17" s="11">
        <v>4.5</v>
      </c>
      <c r="G17" s="11">
        <v>4</v>
      </c>
      <c r="H17" s="11">
        <v>4</v>
      </c>
      <c r="I17" s="11">
        <f t="shared" si="0"/>
        <v>12</v>
      </c>
      <c r="J17" s="10" t="s">
        <v>7</v>
      </c>
      <c r="K17" s="11">
        <v>5</v>
      </c>
      <c r="L17" s="11">
        <v>5.5</v>
      </c>
      <c r="M17" s="11">
        <v>5</v>
      </c>
      <c r="N17" s="11">
        <v>5</v>
      </c>
      <c r="O17" s="11">
        <v>4</v>
      </c>
      <c r="P17" s="11">
        <f t="shared" si="1"/>
        <v>15</v>
      </c>
      <c r="Q17" s="11">
        <f t="shared" si="2"/>
        <v>27</v>
      </c>
      <c r="R17" s="58"/>
      <c r="S17" s="57"/>
      <c r="T17" s="57"/>
      <c r="U17" s="57"/>
      <c r="V17" s="57"/>
      <c r="W17" s="57"/>
      <c r="X17" s="57"/>
      <c r="Y17" s="58"/>
      <c r="Z17" s="57"/>
      <c r="AA17" s="57"/>
      <c r="AB17" s="57"/>
      <c r="AC17" s="57"/>
      <c r="AD17" s="57"/>
      <c r="AE17" s="57"/>
      <c r="AF17" s="57"/>
      <c r="AG17" s="59"/>
    </row>
    <row r="18" spans="1:33" s="12" customFormat="1" ht="30">
      <c r="A18" s="10">
        <v>9</v>
      </c>
      <c r="B18" s="74" t="s">
        <v>181</v>
      </c>
      <c r="C18" s="10" t="s">
        <v>6</v>
      </c>
      <c r="D18" s="11">
        <v>6</v>
      </c>
      <c r="E18" s="11">
        <v>7</v>
      </c>
      <c r="F18" s="11">
        <v>6</v>
      </c>
      <c r="G18" s="11">
        <v>6</v>
      </c>
      <c r="H18" s="11">
        <v>6.5</v>
      </c>
      <c r="I18" s="11">
        <f t="shared" si="0"/>
        <v>18.5</v>
      </c>
      <c r="J18" s="10" t="s">
        <v>7</v>
      </c>
      <c r="K18" s="11">
        <v>6.5</v>
      </c>
      <c r="L18" s="11">
        <v>7</v>
      </c>
      <c r="M18" s="11">
        <v>6.5</v>
      </c>
      <c r="N18" s="11">
        <v>6.5</v>
      </c>
      <c r="O18" s="11">
        <v>6.5</v>
      </c>
      <c r="P18" s="11">
        <f t="shared" si="1"/>
        <v>19.5</v>
      </c>
      <c r="Q18" s="11">
        <f t="shared" si="2"/>
        <v>38</v>
      </c>
      <c r="R18" s="58" t="s">
        <v>178</v>
      </c>
      <c r="S18" s="57">
        <v>7.5</v>
      </c>
      <c r="T18" s="57">
        <v>7.5</v>
      </c>
      <c r="U18" s="57">
        <v>6.5</v>
      </c>
      <c r="V18" s="57">
        <v>7</v>
      </c>
      <c r="W18" s="57">
        <v>7.5</v>
      </c>
      <c r="X18" s="57">
        <f>SUM(S18:W18,-MIN(S18:W18),-MAX(S18:W18))</f>
        <v>22</v>
      </c>
      <c r="Y18" s="58" t="s">
        <v>173</v>
      </c>
      <c r="Z18" s="57">
        <v>7.5</v>
      </c>
      <c r="AA18" s="57">
        <v>7.5</v>
      </c>
      <c r="AB18" s="57">
        <v>7</v>
      </c>
      <c r="AC18" s="57">
        <v>7.5</v>
      </c>
      <c r="AD18" s="57">
        <v>7</v>
      </c>
      <c r="AE18" s="57">
        <f>SUM(Z18:AD18,-MIN(Z18:AD18),-MAX(Z18:AD18))</f>
        <v>22</v>
      </c>
      <c r="AF18" s="57">
        <f>X18+AE18</f>
        <v>44</v>
      </c>
      <c r="AG18" s="59">
        <v>2</v>
      </c>
    </row>
    <row r="19" spans="1:33" s="12" customFormat="1" ht="30">
      <c r="A19" s="10">
        <v>10</v>
      </c>
      <c r="B19" s="76" t="s">
        <v>133</v>
      </c>
      <c r="C19" s="10" t="s">
        <v>6</v>
      </c>
      <c r="D19" s="11">
        <v>5.5</v>
      </c>
      <c r="E19" s="11">
        <v>5.5</v>
      </c>
      <c r="F19" s="11">
        <v>6</v>
      </c>
      <c r="G19" s="11">
        <v>6</v>
      </c>
      <c r="H19" s="11">
        <v>6.5</v>
      </c>
      <c r="I19" s="11">
        <f t="shared" si="0"/>
        <v>17.5</v>
      </c>
      <c r="J19" s="10" t="s">
        <v>7</v>
      </c>
      <c r="K19" s="11">
        <v>6</v>
      </c>
      <c r="L19" s="11">
        <v>6</v>
      </c>
      <c r="M19" s="11">
        <v>6</v>
      </c>
      <c r="N19" s="11">
        <v>6</v>
      </c>
      <c r="O19" s="11">
        <v>6</v>
      </c>
      <c r="P19" s="11">
        <f t="shared" si="1"/>
        <v>18</v>
      </c>
      <c r="Q19" s="11">
        <f t="shared" si="2"/>
        <v>35.5</v>
      </c>
      <c r="R19" s="58"/>
      <c r="S19" s="57"/>
      <c r="T19" s="57"/>
      <c r="U19" s="57"/>
      <c r="V19" s="57"/>
      <c r="W19" s="57"/>
      <c r="X19" s="57"/>
      <c r="Y19" s="58"/>
      <c r="Z19" s="57"/>
      <c r="AA19" s="57"/>
      <c r="AB19" s="57"/>
      <c r="AC19" s="57"/>
      <c r="AD19" s="57"/>
      <c r="AE19" s="57"/>
      <c r="AF19" s="57"/>
      <c r="AG19" s="59"/>
    </row>
    <row r="20" spans="1:33" s="12" customFormat="1" ht="30">
      <c r="A20" s="10">
        <v>11</v>
      </c>
      <c r="B20" s="74" t="s">
        <v>137</v>
      </c>
      <c r="C20" s="10" t="s">
        <v>6</v>
      </c>
      <c r="D20" s="11">
        <v>6</v>
      </c>
      <c r="E20" s="11">
        <v>6</v>
      </c>
      <c r="F20" s="11">
        <v>5</v>
      </c>
      <c r="G20" s="11">
        <v>6</v>
      </c>
      <c r="H20" s="11">
        <v>6</v>
      </c>
      <c r="I20" s="11">
        <f t="shared" si="0"/>
        <v>18</v>
      </c>
      <c r="J20" s="10" t="s">
        <v>7</v>
      </c>
      <c r="K20" s="11">
        <v>6</v>
      </c>
      <c r="L20" s="11">
        <v>6</v>
      </c>
      <c r="M20" s="11">
        <v>5.5</v>
      </c>
      <c r="N20" s="11">
        <v>6</v>
      </c>
      <c r="O20" s="11">
        <v>5.5</v>
      </c>
      <c r="P20" s="11">
        <f t="shared" si="1"/>
        <v>17.5</v>
      </c>
      <c r="Q20" s="11">
        <f t="shared" si="2"/>
        <v>35.5</v>
      </c>
      <c r="R20" s="58"/>
      <c r="S20" s="57"/>
      <c r="T20" s="57"/>
      <c r="U20" s="57"/>
      <c r="V20" s="57"/>
      <c r="W20" s="57"/>
      <c r="X20" s="57"/>
      <c r="Y20" s="58"/>
      <c r="Z20" s="57"/>
      <c r="AA20" s="57"/>
      <c r="AB20" s="57"/>
      <c r="AC20" s="57"/>
      <c r="AD20" s="57"/>
      <c r="AE20" s="57"/>
      <c r="AF20" s="57"/>
      <c r="AG20" s="59"/>
    </row>
    <row r="21" spans="1:33" s="12" customFormat="1" ht="30">
      <c r="A21" s="10">
        <v>12</v>
      </c>
      <c r="B21" s="74" t="s">
        <v>142</v>
      </c>
      <c r="C21" s="10" t="s">
        <v>6</v>
      </c>
      <c r="D21" s="11">
        <v>6.5</v>
      </c>
      <c r="E21" s="11">
        <v>6.5</v>
      </c>
      <c r="F21" s="11">
        <v>6</v>
      </c>
      <c r="G21" s="11">
        <v>6.5</v>
      </c>
      <c r="H21" s="11">
        <v>7</v>
      </c>
      <c r="I21" s="11">
        <f t="shared" si="0"/>
        <v>19.5</v>
      </c>
      <c r="J21" s="10" t="s">
        <v>7</v>
      </c>
      <c r="K21" s="11">
        <v>7</v>
      </c>
      <c r="L21" s="11">
        <v>6.5</v>
      </c>
      <c r="M21" s="11">
        <v>6.5</v>
      </c>
      <c r="N21" s="11">
        <v>7</v>
      </c>
      <c r="O21" s="11">
        <v>6.5</v>
      </c>
      <c r="P21" s="11">
        <f t="shared" si="1"/>
        <v>20</v>
      </c>
      <c r="Q21" s="11">
        <f t="shared" si="2"/>
        <v>39.5</v>
      </c>
      <c r="R21" s="58" t="s">
        <v>173</v>
      </c>
      <c r="S21" s="57">
        <v>8</v>
      </c>
      <c r="T21" s="57">
        <v>7.5</v>
      </c>
      <c r="U21" s="57">
        <v>7</v>
      </c>
      <c r="V21" s="57">
        <v>7.5</v>
      </c>
      <c r="W21" s="57">
        <v>7</v>
      </c>
      <c r="X21" s="57">
        <f>SUM(S21:W21,-MIN(S21:W21),-MAX(S21:W21))</f>
        <v>22</v>
      </c>
      <c r="Y21" s="58" t="s">
        <v>178</v>
      </c>
      <c r="Z21" s="57">
        <v>7</v>
      </c>
      <c r="AA21" s="57">
        <v>7</v>
      </c>
      <c r="AB21" s="57">
        <v>7.5</v>
      </c>
      <c r="AC21" s="57">
        <v>7</v>
      </c>
      <c r="AD21" s="57">
        <v>7</v>
      </c>
      <c r="AE21" s="57">
        <f>SUM(Z21:AD21,-MIN(Z21:AD21),-MAX(Z21:AD21))</f>
        <v>21</v>
      </c>
      <c r="AF21" s="57">
        <f>X21+AE21</f>
        <v>43</v>
      </c>
      <c r="AG21" s="59">
        <v>3</v>
      </c>
    </row>
    <row r="22" spans="1:33" s="12" customFormat="1" ht="30">
      <c r="A22" s="10">
        <v>13</v>
      </c>
      <c r="B22" s="74" t="s">
        <v>171</v>
      </c>
      <c r="C22" s="10" t="s">
        <v>6</v>
      </c>
      <c r="D22" s="11">
        <v>5</v>
      </c>
      <c r="E22" s="11">
        <v>5</v>
      </c>
      <c r="F22" s="11">
        <v>5.5</v>
      </c>
      <c r="G22" s="11">
        <v>5.5</v>
      </c>
      <c r="H22" s="11">
        <v>6.5</v>
      </c>
      <c r="I22" s="11">
        <f t="shared" si="0"/>
        <v>16</v>
      </c>
      <c r="J22" s="10" t="s">
        <v>7</v>
      </c>
      <c r="K22" s="11">
        <v>6</v>
      </c>
      <c r="L22" s="11">
        <v>5.5</v>
      </c>
      <c r="M22" s="11">
        <v>5.5</v>
      </c>
      <c r="N22" s="11">
        <v>5.5</v>
      </c>
      <c r="O22" s="11">
        <v>5.5</v>
      </c>
      <c r="P22" s="11">
        <f t="shared" si="1"/>
        <v>16.5</v>
      </c>
      <c r="Q22" s="11">
        <f t="shared" si="2"/>
        <v>32.5</v>
      </c>
      <c r="R22" s="58"/>
      <c r="S22" s="57"/>
      <c r="T22" s="57"/>
      <c r="U22" s="57"/>
      <c r="V22" s="57"/>
      <c r="W22" s="57"/>
      <c r="X22" s="57"/>
      <c r="Y22" s="58"/>
      <c r="Z22" s="57"/>
      <c r="AA22" s="57"/>
      <c r="AB22" s="57"/>
      <c r="AC22" s="57"/>
      <c r="AD22" s="57"/>
      <c r="AE22" s="57"/>
      <c r="AF22" s="57"/>
      <c r="AG22" s="59"/>
    </row>
    <row r="23" spans="1:33" s="12" customFormat="1" ht="30">
      <c r="A23" s="10">
        <v>14</v>
      </c>
      <c r="B23" s="74" t="s">
        <v>138</v>
      </c>
      <c r="C23" s="10" t="s">
        <v>6</v>
      </c>
      <c r="D23" s="11">
        <v>5</v>
      </c>
      <c r="E23" s="11">
        <v>5</v>
      </c>
      <c r="F23" s="11">
        <v>3.5</v>
      </c>
      <c r="G23" s="11">
        <v>5</v>
      </c>
      <c r="H23" s="11">
        <v>5</v>
      </c>
      <c r="I23" s="11">
        <f t="shared" si="0"/>
        <v>15</v>
      </c>
      <c r="J23" s="10" t="s">
        <v>7</v>
      </c>
      <c r="K23" s="11">
        <v>5</v>
      </c>
      <c r="L23" s="11">
        <v>5</v>
      </c>
      <c r="M23" s="11">
        <v>5</v>
      </c>
      <c r="N23" s="11">
        <v>5.5</v>
      </c>
      <c r="O23" s="11">
        <v>5.5</v>
      </c>
      <c r="P23" s="11">
        <f t="shared" si="1"/>
        <v>15.5</v>
      </c>
      <c r="Q23" s="11">
        <f t="shared" si="2"/>
        <v>30.5</v>
      </c>
      <c r="R23" s="58"/>
      <c r="S23" s="57"/>
      <c r="T23" s="57"/>
      <c r="U23" s="57"/>
      <c r="V23" s="57"/>
      <c r="W23" s="57"/>
      <c r="X23" s="57"/>
      <c r="Y23" s="58"/>
      <c r="Z23" s="57"/>
      <c r="AA23" s="57"/>
      <c r="AB23" s="57"/>
      <c r="AC23" s="57"/>
      <c r="AD23" s="57"/>
      <c r="AE23" s="57"/>
      <c r="AF23" s="57"/>
      <c r="AG23" s="59"/>
    </row>
    <row r="24" spans="1:33" s="12" customFormat="1" ht="30">
      <c r="A24" s="10">
        <v>15</v>
      </c>
      <c r="B24" s="74" t="s">
        <v>136</v>
      </c>
      <c r="C24" s="10" t="s">
        <v>6</v>
      </c>
      <c r="D24" s="11">
        <v>6</v>
      </c>
      <c r="E24" s="11">
        <v>5.5</v>
      </c>
      <c r="F24" s="11">
        <v>5</v>
      </c>
      <c r="G24" s="11">
        <v>6</v>
      </c>
      <c r="H24" s="11">
        <v>5.5</v>
      </c>
      <c r="I24" s="11">
        <f t="shared" si="0"/>
        <v>17</v>
      </c>
      <c r="J24" s="10" t="s">
        <v>7</v>
      </c>
      <c r="K24" s="11">
        <v>6.5</v>
      </c>
      <c r="L24" s="11">
        <v>5.5</v>
      </c>
      <c r="M24" s="11">
        <v>6</v>
      </c>
      <c r="N24" s="11">
        <v>6</v>
      </c>
      <c r="O24" s="11">
        <v>6</v>
      </c>
      <c r="P24" s="11">
        <f t="shared" si="1"/>
        <v>18</v>
      </c>
      <c r="Q24" s="11">
        <f t="shared" si="2"/>
        <v>35</v>
      </c>
      <c r="R24" s="58"/>
      <c r="S24" s="57"/>
      <c r="T24" s="57"/>
      <c r="U24" s="57"/>
      <c r="V24" s="57"/>
      <c r="W24" s="57"/>
      <c r="X24" s="57"/>
      <c r="Y24" s="58"/>
      <c r="Z24" s="57"/>
      <c r="AA24" s="57"/>
      <c r="AB24" s="57"/>
      <c r="AC24" s="57"/>
      <c r="AD24" s="57"/>
      <c r="AE24" s="57"/>
      <c r="AF24" s="57"/>
      <c r="AG24" s="59"/>
    </row>
    <row r="25" spans="1:33" s="12" customFormat="1" ht="30">
      <c r="A25" s="10">
        <v>16</v>
      </c>
      <c r="B25" s="74" t="s">
        <v>141</v>
      </c>
      <c r="C25" s="10" t="s">
        <v>6</v>
      </c>
      <c r="D25" s="11">
        <v>6</v>
      </c>
      <c r="E25" s="11">
        <v>6</v>
      </c>
      <c r="F25" s="11">
        <v>6</v>
      </c>
      <c r="G25" s="11">
        <v>6.5</v>
      </c>
      <c r="H25" s="11">
        <v>6</v>
      </c>
      <c r="I25" s="11">
        <f t="shared" si="0"/>
        <v>18</v>
      </c>
      <c r="J25" s="10" t="s">
        <v>7</v>
      </c>
      <c r="K25" s="11">
        <v>6</v>
      </c>
      <c r="L25" s="11">
        <v>6</v>
      </c>
      <c r="M25" s="11">
        <v>6</v>
      </c>
      <c r="N25" s="11">
        <v>6.5</v>
      </c>
      <c r="O25" s="11">
        <v>6.5</v>
      </c>
      <c r="P25" s="11">
        <f t="shared" si="1"/>
        <v>18.5</v>
      </c>
      <c r="Q25" s="11">
        <f t="shared" si="2"/>
        <v>36.5</v>
      </c>
      <c r="R25" s="58"/>
      <c r="S25" s="57"/>
      <c r="T25" s="57"/>
      <c r="U25" s="57"/>
      <c r="V25" s="57"/>
      <c r="W25" s="57"/>
      <c r="X25" s="57"/>
      <c r="Y25" s="58"/>
      <c r="Z25" s="57"/>
      <c r="AA25" s="57"/>
      <c r="AB25" s="57"/>
      <c r="AC25" s="57"/>
      <c r="AD25" s="57"/>
      <c r="AE25" s="57"/>
      <c r="AF25" s="57"/>
      <c r="AG25" s="59"/>
    </row>
    <row r="26" spans="1:33" s="12" customFormat="1" ht="30">
      <c r="A26" s="10">
        <v>17</v>
      </c>
      <c r="B26" s="74" t="s">
        <v>10</v>
      </c>
      <c r="C26" s="10" t="s">
        <v>6</v>
      </c>
      <c r="D26" s="11">
        <v>6</v>
      </c>
      <c r="E26" s="11">
        <v>6</v>
      </c>
      <c r="F26" s="11">
        <v>6</v>
      </c>
      <c r="G26" s="11">
        <v>6</v>
      </c>
      <c r="H26" s="11">
        <v>6</v>
      </c>
      <c r="I26" s="11">
        <f t="shared" si="0"/>
        <v>18</v>
      </c>
      <c r="J26" s="10" t="s">
        <v>7</v>
      </c>
      <c r="K26" s="11">
        <v>6.5</v>
      </c>
      <c r="L26" s="11">
        <v>6.5</v>
      </c>
      <c r="M26" s="11">
        <v>6.5</v>
      </c>
      <c r="N26" s="11">
        <v>6</v>
      </c>
      <c r="O26" s="11">
        <v>6</v>
      </c>
      <c r="P26" s="11">
        <f t="shared" si="1"/>
        <v>19</v>
      </c>
      <c r="Q26" s="11">
        <f t="shared" si="2"/>
        <v>37</v>
      </c>
      <c r="R26" s="58" t="s">
        <v>179</v>
      </c>
      <c r="S26" s="57">
        <v>7.5</v>
      </c>
      <c r="T26" s="57">
        <v>6.5</v>
      </c>
      <c r="U26" s="57">
        <v>6.5</v>
      </c>
      <c r="V26" s="57">
        <v>7</v>
      </c>
      <c r="W26" s="57">
        <v>6.5</v>
      </c>
      <c r="X26" s="57">
        <f>SUM(S26:W26,-MIN(S26:W26),-MAX(S26:W26))</f>
        <v>20</v>
      </c>
      <c r="Y26" s="58"/>
      <c r="Z26" s="57"/>
      <c r="AA26" s="57"/>
      <c r="AB26" s="57"/>
      <c r="AC26" s="57"/>
      <c r="AD26" s="57"/>
      <c r="AE26" s="57"/>
      <c r="AF26" s="57"/>
      <c r="AG26" s="59"/>
    </row>
    <row r="27" spans="1:33" s="12" customFormat="1" ht="30">
      <c r="A27" s="10">
        <v>18</v>
      </c>
      <c r="B27" s="74" t="s">
        <v>170</v>
      </c>
      <c r="C27" s="10" t="s">
        <v>6</v>
      </c>
      <c r="D27" s="11">
        <v>5.5</v>
      </c>
      <c r="E27" s="11">
        <v>5.5</v>
      </c>
      <c r="F27" s="11">
        <v>5.5</v>
      </c>
      <c r="G27" s="11">
        <v>6</v>
      </c>
      <c r="H27" s="11">
        <v>5.5</v>
      </c>
      <c r="I27" s="11">
        <f t="shared" si="0"/>
        <v>16.5</v>
      </c>
      <c r="J27" s="10" t="s">
        <v>7</v>
      </c>
      <c r="K27" s="11">
        <v>6</v>
      </c>
      <c r="L27" s="11">
        <v>5.5</v>
      </c>
      <c r="M27" s="11">
        <v>6</v>
      </c>
      <c r="N27" s="11">
        <v>5.5</v>
      </c>
      <c r="O27" s="11">
        <v>5.5</v>
      </c>
      <c r="P27" s="11">
        <f t="shared" si="1"/>
        <v>17</v>
      </c>
      <c r="Q27" s="11">
        <f t="shared" si="2"/>
        <v>33.5</v>
      </c>
      <c r="R27" s="58"/>
      <c r="S27" s="57"/>
      <c r="T27" s="57"/>
      <c r="U27" s="57"/>
      <c r="V27" s="57"/>
      <c r="W27" s="57"/>
      <c r="X27" s="57"/>
      <c r="Y27" s="58"/>
      <c r="Z27" s="57"/>
      <c r="AA27" s="57"/>
      <c r="AB27" s="57"/>
      <c r="AC27" s="57"/>
      <c r="AD27" s="57"/>
      <c r="AE27" s="57"/>
      <c r="AF27" s="57"/>
      <c r="AG27" s="59"/>
    </row>
    <row r="28" spans="1:33" s="12" customFormat="1" ht="30">
      <c r="A28" s="10">
        <v>19</v>
      </c>
      <c r="B28" s="74" t="s">
        <v>130</v>
      </c>
      <c r="C28" s="10" t="s">
        <v>6</v>
      </c>
      <c r="D28" s="11">
        <v>6.5</v>
      </c>
      <c r="E28" s="11">
        <v>6.5</v>
      </c>
      <c r="F28" s="11">
        <v>6.5</v>
      </c>
      <c r="G28" s="11">
        <v>6</v>
      </c>
      <c r="H28" s="11">
        <v>6.5</v>
      </c>
      <c r="I28" s="11">
        <f t="shared" si="0"/>
        <v>19.5</v>
      </c>
      <c r="J28" s="10" t="s">
        <v>7</v>
      </c>
      <c r="K28" s="11">
        <v>6.5</v>
      </c>
      <c r="L28" s="11">
        <v>6.5</v>
      </c>
      <c r="M28" s="11">
        <v>6.5</v>
      </c>
      <c r="N28" s="11">
        <v>5.5</v>
      </c>
      <c r="O28" s="11">
        <v>6.5</v>
      </c>
      <c r="P28" s="11">
        <f t="shared" si="1"/>
        <v>19.5</v>
      </c>
      <c r="Q28" s="11">
        <f t="shared" si="2"/>
        <v>39</v>
      </c>
      <c r="R28" s="58" t="s">
        <v>182</v>
      </c>
      <c r="S28" s="57">
        <v>7.5</v>
      </c>
      <c r="T28" s="57">
        <v>7</v>
      </c>
      <c r="U28" s="57">
        <v>7.5</v>
      </c>
      <c r="V28" s="57">
        <v>7.5</v>
      </c>
      <c r="W28" s="57">
        <v>7.5</v>
      </c>
      <c r="X28" s="57">
        <f>SUM(S28:W28,-MIN(S28:W28),-MAX(S28:W28))</f>
        <v>22.5</v>
      </c>
      <c r="Y28" s="58" t="s">
        <v>178</v>
      </c>
      <c r="Z28" s="57">
        <v>7.5</v>
      </c>
      <c r="AA28" s="57">
        <v>7</v>
      </c>
      <c r="AB28" s="57">
        <v>8</v>
      </c>
      <c r="AC28" s="57">
        <v>7.5</v>
      </c>
      <c r="AD28" s="57">
        <v>7.5</v>
      </c>
      <c r="AE28" s="57">
        <f>SUM(Z28:AD28,-MIN(Z28:AD28),-MAX(Z28:AD28))</f>
        <v>22.5</v>
      </c>
      <c r="AF28" s="57">
        <f>X28+AE28</f>
        <v>45</v>
      </c>
      <c r="AG28" s="59">
        <v>1</v>
      </c>
    </row>
    <row r="29" spans="1:33" s="12" customFormat="1" ht="11.25">
      <c r="A29" s="13"/>
      <c r="B29" s="14"/>
      <c r="C29" s="13"/>
      <c r="D29" s="15"/>
      <c r="E29" s="15"/>
      <c r="F29" s="15"/>
      <c r="G29" s="15"/>
      <c r="H29" s="15"/>
      <c r="I29" s="15"/>
      <c r="J29" s="13"/>
      <c r="K29" s="15"/>
      <c r="L29" s="15"/>
      <c r="M29" s="15"/>
      <c r="N29" s="15"/>
      <c r="O29" s="15"/>
      <c r="P29" s="15"/>
      <c r="Q29" s="15"/>
      <c r="R29" s="28"/>
      <c r="S29" s="15"/>
      <c r="T29" s="15"/>
      <c r="U29" s="15"/>
      <c r="V29" s="15"/>
      <c r="W29" s="15"/>
      <c r="X29" s="15"/>
      <c r="Y29" s="28"/>
      <c r="Z29" s="15"/>
      <c r="AA29" s="15"/>
      <c r="AB29" s="15"/>
      <c r="AC29" s="15"/>
      <c r="AD29" s="15"/>
      <c r="AE29" s="15"/>
      <c r="AF29" s="15"/>
      <c r="AG29" s="29"/>
    </row>
    <row r="30" spans="1:33" s="12" customFormat="1" ht="11.25">
      <c r="A30" s="13"/>
      <c r="B30" s="14"/>
      <c r="C30" s="13"/>
      <c r="D30" s="15"/>
      <c r="E30" s="15"/>
      <c r="F30" s="15"/>
      <c r="G30" s="15"/>
      <c r="H30" s="15"/>
      <c r="I30" s="15"/>
      <c r="J30" s="13"/>
      <c r="K30" s="15"/>
      <c r="L30" s="15"/>
      <c r="M30" s="15"/>
      <c r="N30" s="15"/>
      <c r="O30" s="15"/>
      <c r="P30" s="15"/>
      <c r="Q30" s="15"/>
      <c r="R30" s="28"/>
      <c r="S30" s="15"/>
      <c r="T30" s="15"/>
      <c r="U30" s="15"/>
      <c r="V30" s="15"/>
      <c r="W30" s="15"/>
      <c r="X30" s="15"/>
      <c r="Y30" s="28"/>
      <c r="Z30" s="15"/>
      <c r="AA30" s="15"/>
      <c r="AB30" s="15"/>
      <c r="AC30" s="15"/>
      <c r="AD30" s="15"/>
      <c r="AE30" s="15"/>
      <c r="AF30" s="15"/>
      <c r="AG30" s="29"/>
    </row>
    <row r="31" spans="1:33" s="12" customFormat="1" ht="11.25">
      <c r="A31" s="13"/>
      <c r="B31" s="14"/>
      <c r="C31" s="13"/>
      <c r="D31" s="15"/>
      <c r="E31" s="15"/>
      <c r="F31" s="15"/>
      <c r="G31" s="15"/>
      <c r="H31" s="15"/>
      <c r="I31" s="15"/>
      <c r="J31" s="13"/>
      <c r="K31" s="15"/>
      <c r="L31" s="15"/>
      <c r="M31" s="15"/>
      <c r="N31" s="15"/>
      <c r="O31" s="15"/>
      <c r="P31" s="15"/>
      <c r="Q31" s="15"/>
      <c r="R31" s="28"/>
      <c r="S31" s="15"/>
      <c r="T31" s="15"/>
      <c r="U31" s="15"/>
      <c r="V31" s="15"/>
      <c r="W31" s="15"/>
      <c r="X31" s="15"/>
      <c r="Y31" s="28"/>
      <c r="Z31" s="15"/>
      <c r="AA31" s="15"/>
      <c r="AB31" s="15"/>
      <c r="AC31" s="15"/>
      <c r="AD31" s="15"/>
      <c r="AE31" s="15"/>
      <c r="AF31" s="15"/>
      <c r="AG31" s="29"/>
    </row>
    <row r="32" spans="1:33" s="12" customFormat="1" ht="15">
      <c r="A32" s="34" t="s">
        <v>13</v>
      </c>
      <c r="B32" s="35"/>
      <c r="C32" s="36"/>
      <c r="D32" s="37"/>
      <c r="E32" s="37"/>
      <c r="F32" s="37"/>
      <c r="G32" s="37"/>
      <c r="H32" s="37"/>
      <c r="I32" s="37"/>
      <c r="J32" s="36"/>
      <c r="K32" s="37"/>
      <c r="L32" s="37"/>
      <c r="M32" s="37"/>
      <c r="N32" s="37"/>
      <c r="O32" s="37"/>
      <c r="P32" s="38" t="s">
        <v>14</v>
      </c>
      <c r="Q32" s="15"/>
      <c r="R32" s="28"/>
      <c r="S32" s="15"/>
      <c r="T32" s="15"/>
      <c r="U32" s="15"/>
      <c r="V32" s="15"/>
      <c r="W32" s="15"/>
      <c r="X32" s="15"/>
      <c r="Y32" s="28"/>
      <c r="Z32" s="15"/>
      <c r="AA32" s="15"/>
      <c r="AB32" s="15"/>
      <c r="AC32" s="15"/>
      <c r="AD32" s="15"/>
      <c r="AE32" s="15"/>
      <c r="AF32" s="15"/>
      <c r="AG32" s="29"/>
    </row>
    <row r="33" spans="1:33" s="12" customFormat="1" ht="15">
      <c r="A33" s="34"/>
      <c r="B33" s="35"/>
      <c r="C33" s="36"/>
      <c r="D33" s="37"/>
      <c r="E33" s="37"/>
      <c r="F33" s="37"/>
      <c r="G33" s="37"/>
      <c r="H33" s="37"/>
      <c r="I33" s="37"/>
      <c r="J33" s="36"/>
      <c r="K33" s="37"/>
      <c r="L33" s="37"/>
      <c r="M33" s="37"/>
      <c r="N33" s="37"/>
      <c r="O33" s="37"/>
      <c r="P33" s="38"/>
      <c r="Q33" s="15"/>
      <c r="R33" s="28"/>
      <c r="S33" s="15"/>
      <c r="T33" s="15"/>
      <c r="U33" s="15"/>
      <c r="V33" s="15"/>
      <c r="W33" s="15"/>
      <c r="X33" s="15"/>
      <c r="Y33" s="28"/>
      <c r="Z33" s="15"/>
      <c r="AA33" s="15"/>
      <c r="AB33" s="15"/>
      <c r="AC33" s="15"/>
      <c r="AD33" s="15"/>
      <c r="AE33" s="15"/>
      <c r="AF33" s="15"/>
      <c r="AG33" s="29"/>
    </row>
    <row r="34" spans="1:33" s="12" customFormat="1" ht="15">
      <c r="A34" s="34"/>
      <c r="B34" s="35"/>
      <c r="C34" s="36"/>
      <c r="D34" s="37"/>
      <c r="E34" s="37"/>
      <c r="F34" s="37"/>
      <c r="G34" s="37"/>
      <c r="H34" s="37"/>
      <c r="I34" s="37"/>
      <c r="J34" s="36"/>
      <c r="K34" s="37"/>
      <c r="L34" s="37"/>
      <c r="M34" s="37"/>
      <c r="N34" s="37"/>
      <c r="O34" s="37"/>
      <c r="P34" s="38"/>
      <c r="Q34" s="15"/>
      <c r="R34" s="28"/>
      <c r="S34" s="15"/>
      <c r="T34" s="15"/>
      <c r="U34" s="15"/>
      <c r="V34" s="15"/>
      <c r="W34" s="15"/>
      <c r="X34" s="15"/>
      <c r="Y34" s="28"/>
      <c r="Z34" s="15"/>
      <c r="AA34" s="15"/>
      <c r="AB34" s="15"/>
      <c r="AC34" s="15"/>
      <c r="AD34" s="15"/>
      <c r="AE34" s="15"/>
      <c r="AF34" s="15"/>
      <c r="AG34" s="29"/>
    </row>
    <row r="35" spans="1:33" s="12" customFormat="1" ht="15">
      <c r="A35" s="34" t="s">
        <v>15</v>
      </c>
      <c r="B35" s="35"/>
      <c r="C35" s="36"/>
      <c r="D35" s="37"/>
      <c r="E35" s="37"/>
      <c r="F35" s="37"/>
      <c r="G35" s="37"/>
      <c r="H35" s="37"/>
      <c r="I35" s="37"/>
      <c r="J35" s="36"/>
      <c r="K35" s="37"/>
      <c r="L35" s="37"/>
      <c r="M35" s="37"/>
      <c r="N35" s="37"/>
      <c r="O35" s="37"/>
      <c r="P35" s="38" t="s">
        <v>16</v>
      </c>
      <c r="Q35" s="15"/>
      <c r="R35" s="28"/>
      <c r="S35" s="15"/>
      <c r="T35" s="15"/>
      <c r="U35" s="15"/>
      <c r="V35" s="15"/>
      <c r="W35" s="15"/>
      <c r="X35" s="15"/>
      <c r="Y35" s="28"/>
      <c r="Z35" s="15"/>
      <c r="AA35" s="15"/>
      <c r="AB35" s="15"/>
      <c r="AC35" s="15"/>
      <c r="AD35" s="15"/>
      <c r="AE35" s="15"/>
      <c r="AF35" s="15"/>
      <c r="AG35" s="29"/>
    </row>
  </sheetData>
  <sheetProtection/>
  <mergeCells count="9">
    <mergeCell ref="A1:AG1"/>
    <mergeCell ref="R8:AE8"/>
    <mergeCell ref="AF8:AF9"/>
    <mergeCell ref="AG8:AG9"/>
    <mergeCell ref="A8:A9"/>
    <mergeCell ref="B8:B9"/>
    <mergeCell ref="C8:P8"/>
    <mergeCell ref="Q8:Q9"/>
    <mergeCell ref="A6:AG6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3"/>
  <sheetViews>
    <sheetView view="pageBreakPreview" zoomScale="125" zoomScaleNormal="75" zoomScaleSheetLayoutView="125" zoomScalePageLayoutView="0" workbookViewId="0" topLeftCell="B9">
      <selection activeCell="E19" sqref="E19"/>
    </sheetView>
  </sheetViews>
  <sheetFormatPr defaultColWidth="9.00390625" defaultRowHeight="12.75"/>
  <cols>
    <col min="1" max="1" width="3.25390625" style="0" customWidth="1"/>
    <col min="2" max="2" width="38.375" style="0" customWidth="1"/>
    <col min="3" max="3" width="5.375" style="0" customWidth="1"/>
    <col min="4" max="8" width="3.75390625" style="0" customWidth="1"/>
    <col min="9" max="9" width="6.625" style="0" customWidth="1"/>
    <col min="10" max="14" width="3.75390625" style="0" customWidth="1"/>
    <col min="15" max="15" width="5.75390625" style="0" customWidth="1"/>
    <col min="16" max="16" width="6.00390625" style="0" customWidth="1"/>
    <col min="17" max="20" width="4.25390625" style="0" customWidth="1"/>
    <col min="21" max="21" width="5.75390625" style="0" customWidth="1"/>
    <col min="22" max="22" width="6.375" style="0" customWidth="1"/>
    <col min="23" max="23" width="6.75390625" style="0" customWidth="1"/>
  </cols>
  <sheetData>
    <row r="1" spans="1:27" s="7" customFormat="1" ht="20.25">
      <c r="A1" s="124" t="s">
        <v>150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9"/>
      <c r="Y1" s="19"/>
      <c r="Z1" s="19"/>
      <c r="AA1" s="19"/>
    </row>
    <row r="2" spans="1:27" s="7" customFormat="1" ht="23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19"/>
      <c r="Y2" s="19"/>
      <c r="Z2" s="19"/>
      <c r="AA2" s="19"/>
    </row>
    <row r="3" s="7" customFormat="1" ht="12.75">
      <c r="K3" s="2"/>
    </row>
    <row r="4" spans="1:26" s="1" customFormat="1" ht="15">
      <c r="A4" s="23" t="s">
        <v>144</v>
      </c>
      <c r="B4" s="23"/>
      <c r="C4" s="23"/>
      <c r="D4" s="23"/>
      <c r="E4" s="23"/>
      <c r="F4" s="23"/>
      <c r="G4" s="23"/>
      <c r="H4" s="23"/>
      <c r="I4" s="23"/>
      <c r="J4" s="23"/>
      <c r="K4" s="21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4" t="s">
        <v>112</v>
      </c>
      <c r="X4" s="23"/>
      <c r="Y4" s="23"/>
      <c r="Z4" s="23"/>
    </row>
    <row r="5" spans="1:26" s="1" customFormat="1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1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4"/>
      <c r="X5" s="23"/>
      <c r="Y5" s="23"/>
      <c r="Z5" s="23"/>
    </row>
    <row r="6" spans="1:23" s="7" customFormat="1" ht="20.25">
      <c r="A6" s="124" t="s">
        <v>19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="7" customFormat="1" ht="12.75"/>
    <row r="8" spans="1:23" s="9" customFormat="1" ht="11.25" customHeight="1">
      <c r="A8" s="130" t="s">
        <v>0</v>
      </c>
      <c r="B8" s="130" t="s">
        <v>1</v>
      </c>
      <c r="C8" s="133" t="s">
        <v>5</v>
      </c>
      <c r="D8" s="134"/>
      <c r="E8" s="134"/>
      <c r="F8" s="134"/>
      <c r="G8" s="134"/>
      <c r="H8" s="134"/>
      <c r="I8" s="136" t="s">
        <v>8</v>
      </c>
      <c r="J8" s="131" t="s">
        <v>143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 t="s">
        <v>9</v>
      </c>
      <c r="W8" s="128" t="s">
        <v>4</v>
      </c>
    </row>
    <row r="9" spans="1:23" s="9" customFormat="1" ht="11.25" customHeight="1">
      <c r="A9" s="130"/>
      <c r="B9" s="130"/>
      <c r="C9" s="137" t="s">
        <v>2</v>
      </c>
      <c r="D9" s="130">
        <v>1</v>
      </c>
      <c r="E9" s="130">
        <v>2</v>
      </c>
      <c r="F9" s="130">
        <v>3</v>
      </c>
      <c r="G9" s="130">
        <v>4</v>
      </c>
      <c r="H9" s="130">
        <v>5</v>
      </c>
      <c r="I9" s="136"/>
      <c r="J9" s="133" t="s">
        <v>17</v>
      </c>
      <c r="K9" s="134"/>
      <c r="L9" s="134"/>
      <c r="M9" s="134"/>
      <c r="N9" s="134"/>
      <c r="O9" s="135"/>
      <c r="P9" s="133" t="s">
        <v>18</v>
      </c>
      <c r="Q9" s="134"/>
      <c r="R9" s="134"/>
      <c r="S9" s="134"/>
      <c r="T9" s="134"/>
      <c r="U9" s="135"/>
      <c r="V9" s="136"/>
      <c r="W9" s="139"/>
    </row>
    <row r="10" spans="1:23" s="9" customFormat="1" ht="11.25">
      <c r="A10" s="130"/>
      <c r="B10" s="130"/>
      <c r="C10" s="138"/>
      <c r="D10" s="130"/>
      <c r="E10" s="130"/>
      <c r="F10" s="130"/>
      <c r="G10" s="130"/>
      <c r="H10" s="130"/>
      <c r="I10" s="136"/>
      <c r="J10" s="8">
        <v>1</v>
      </c>
      <c r="K10" s="8">
        <v>2</v>
      </c>
      <c r="L10" s="8">
        <v>3</v>
      </c>
      <c r="M10" s="8">
        <v>4</v>
      </c>
      <c r="N10" s="8">
        <v>5</v>
      </c>
      <c r="O10" s="8" t="s">
        <v>3</v>
      </c>
      <c r="P10" s="8">
        <v>1</v>
      </c>
      <c r="Q10" s="8">
        <v>2</v>
      </c>
      <c r="R10" s="8">
        <v>3</v>
      </c>
      <c r="S10" s="8">
        <v>4</v>
      </c>
      <c r="T10" s="8">
        <v>5</v>
      </c>
      <c r="U10" s="8" t="s">
        <v>3</v>
      </c>
      <c r="V10" s="136"/>
      <c r="W10" s="129"/>
    </row>
    <row r="11" spans="1:26" s="113" customFormat="1" ht="58.5" customHeight="1">
      <c r="A11" s="77">
        <v>1</v>
      </c>
      <c r="B11" s="110" t="s">
        <v>147</v>
      </c>
      <c r="C11" s="111" t="s">
        <v>7</v>
      </c>
      <c r="D11" s="112">
        <v>5.5</v>
      </c>
      <c r="E11" s="112">
        <v>5.5</v>
      </c>
      <c r="F11" s="112">
        <v>5.5</v>
      </c>
      <c r="G11" s="112">
        <v>6</v>
      </c>
      <c r="H11" s="112">
        <v>6.5</v>
      </c>
      <c r="I11" s="111">
        <f>SUM(D11:H11,-MIN(D11:H11),-MAX(D11:H11))</f>
        <v>17</v>
      </c>
      <c r="J11" s="111">
        <v>6.5</v>
      </c>
      <c r="K11" s="111">
        <v>6</v>
      </c>
      <c r="L11" s="111">
        <v>6</v>
      </c>
      <c r="M11" s="111">
        <v>5</v>
      </c>
      <c r="N11" s="111">
        <v>6.5</v>
      </c>
      <c r="O11" s="111">
        <f>SUM(J11:N11,-MIN(J11:N11),-MAX(J11:N11))</f>
        <v>18.5</v>
      </c>
      <c r="P11" s="111">
        <v>6</v>
      </c>
      <c r="Q11" s="111">
        <v>7.5</v>
      </c>
      <c r="R11" s="111">
        <v>7</v>
      </c>
      <c r="S11" s="111">
        <v>7</v>
      </c>
      <c r="T11" s="111">
        <v>8</v>
      </c>
      <c r="U11" s="111">
        <f>SUM(P11:T11,-MIN(P11:T11),-MAX(P11:T11))</f>
        <v>21.5</v>
      </c>
      <c r="V11" s="111">
        <f>O11+U11</f>
        <v>40</v>
      </c>
      <c r="W11" s="95">
        <v>3</v>
      </c>
      <c r="Y11" s="114"/>
      <c r="Z11" s="115"/>
    </row>
    <row r="12" spans="1:26" s="113" customFormat="1" ht="47.25" customHeight="1">
      <c r="A12" s="77">
        <v>2</v>
      </c>
      <c r="B12" s="110" t="s">
        <v>149</v>
      </c>
      <c r="C12" s="111" t="s">
        <v>7</v>
      </c>
      <c r="D12" s="112">
        <v>7.5</v>
      </c>
      <c r="E12" s="112">
        <v>6.5</v>
      </c>
      <c r="F12" s="112">
        <v>7</v>
      </c>
      <c r="G12" s="112">
        <v>7</v>
      </c>
      <c r="H12" s="112">
        <v>7.5</v>
      </c>
      <c r="I12" s="111">
        <f>SUM(D12:H12,-MIN(D12:H12),-MAX(D12:H12))</f>
        <v>21.5</v>
      </c>
      <c r="J12" s="112">
        <v>7.5</v>
      </c>
      <c r="K12" s="112">
        <v>8</v>
      </c>
      <c r="L12" s="112">
        <v>7.5</v>
      </c>
      <c r="M12" s="112">
        <v>8</v>
      </c>
      <c r="N12" s="112">
        <v>7.5</v>
      </c>
      <c r="O12" s="111">
        <f>SUM(J12:N12,-MIN(J12:N12),-MAX(J12:N12))</f>
        <v>23</v>
      </c>
      <c r="P12" s="111">
        <v>10</v>
      </c>
      <c r="Q12" s="111">
        <v>9</v>
      </c>
      <c r="R12" s="111">
        <v>8.5</v>
      </c>
      <c r="S12" s="111">
        <v>9.5</v>
      </c>
      <c r="T12" s="111">
        <v>9</v>
      </c>
      <c r="U12" s="111">
        <f>SUM(P12:T12,-MIN(P12:T12),-MAX(P12:T12))</f>
        <v>27.5</v>
      </c>
      <c r="V12" s="111">
        <f>O12+U12</f>
        <v>50.5</v>
      </c>
      <c r="W12" s="95">
        <v>2</v>
      </c>
      <c r="Y12" s="114"/>
      <c r="Z12" s="115"/>
    </row>
    <row r="13" spans="1:26" s="113" customFormat="1" ht="66.75" customHeight="1">
      <c r="A13" s="77">
        <v>3</v>
      </c>
      <c r="B13" s="110" t="s">
        <v>148</v>
      </c>
      <c r="C13" s="111" t="s">
        <v>7</v>
      </c>
      <c r="D13" s="112">
        <v>8</v>
      </c>
      <c r="E13" s="112">
        <v>7</v>
      </c>
      <c r="F13" s="112">
        <v>7.5</v>
      </c>
      <c r="G13" s="112">
        <v>7</v>
      </c>
      <c r="H13" s="112">
        <v>7</v>
      </c>
      <c r="I13" s="111">
        <f>SUM(D13:H13,-MIN(D13:H13),-MAX(D13:H13))</f>
        <v>21.5</v>
      </c>
      <c r="J13" s="111">
        <v>8</v>
      </c>
      <c r="K13" s="111">
        <v>9</v>
      </c>
      <c r="L13" s="111">
        <v>7.5</v>
      </c>
      <c r="M13" s="111">
        <v>8</v>
      </c>
      <c r="N13" s="111">
        <v>7.5</v>
      </c>
      <c r="O13" s="111">
        <f>SUM(J13:N13,-MIN(J13:N13),-MAX(J13:N13))</f>
        <v>23.5</v>
      </c>
      <c r="P13" s="111">
        <v>10</v>
      </c>
      <c r="Q13" s="111">
        <v>10</v>
      </c>
      <c r="R13" s="111">
        <v>9</v>
      </c>
      <c r="S13" s="111">
        <v>8</v>
      </c>
      <c r="T13" s="111">
        <v>9.5</v>
      </c>
      <c r="U13" s="111">
        <f>SUM(P13:T13,-MIN(P13:T13),-MAX(P13:T13))</f>
        <v>28.5</v>
      </c>
      <c r="V13" s="111">
        <f>O13+U13</f>
        <v>52</v>
      </c>
      <c r="W13" s="95">
        <v>1</v>
      </c>
      <c r="Y13" s="114"/>
      <c r="Z13" s="115"/>
    </row>
    <row r="14" spans="1:23" s="12" customFormat="1" ht="11.25">
      <c r="A14" s="13"/>
      <c r="B14" s="20"/>
      <c r="C14" s="15"/>
      <c r="D14" s="16"/>
      <c r="E14" s="16"/>
      <c r="F14" s="16"/>
      <c r="G14" s="16"/>
      <c r="H14" s="1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29"/>
    </row>
    <row r="15" spans="1:23" s="12" customFormat="1" ht="11.25">
      <c r="A15" s="13"/>
      <c r="B15" s="20"/>
      <c r="C15" s="15"/>
      <c r="D15" s="16"/>
      <c r="E15" s="16"/>
      <c r="F15" s="16"/>
      <c r="G15" s="16"/>
      <c r="H15" s="1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29"/>
    </row>
    <row r="16" spans="1:23" s="12" customFormat="1" ht="11.25">
      <c r="A16" s="13"/>
      <c r="B16" s="20"/>
      <c r="C16" s="15"/>
      <c r="D16" s="16"/>
      <c r="E16" s="16"/>
      <c r="F16" s="16"/>
      <c r="G16" s="16"/>
      <c r="H16" s="1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29"/>
    </row>
    <row r="17" spans="1:23" s="12" customFormat="1" ht="15">
      <c r="A17" s="34" t="s">
        <v>232</v>
      </c>
      <c r="B17" s="35"/>
      <c r="C17" s="37"/>
      <c r="D17" s="37"/>
      <c r="E17" s="36"/>
      <c r="F17" s="37"/>
      <c r="G17" s="37"/>
      <c r="H17" s="37"/>
      <c r="I17" s="37"/>
      <c r="J17" s="38" t="s">
        <v>14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29"/>
    </row>
    <row r="18" spans="1:23" s="12" customFormat="1" ht="15">
      <c r="A18" s="34"/>
      <c r="B18" s="35"/>
      <c r="C18" s="37"/>
      <c r="D18" s="37"/>
      <c r="E18" s="36"/>
      <c r="F18" s="37"/>
      <c r="G18" s="37"/>
      <c r="H18" s="37"/>
      <c r="I18" s="37"/>
      <c r="J18" s="38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29"/>
    </row>
    <row r="19" spans="1:23" s="12" customFormat="1" ht="15">
      <c r="A19" s="34"/>
      <c r="B19" s="35"/>
      <c r="C19" s="37"/>
      <c r="D19" s="37"/>
      <c r="E19" s="36"/>
      <c r="F19" s="37"/>
      <c r="G19" s="37"/>
      <c r="H19" s="37"/>
      <c r="I19" s="37"/>
      <c r="J19" s="38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9"/>
    </row>
    <row r="20" spans="1:23" s="12" customFormat="1" ht="15">
      <c r="A20" s="34" t="s">
        <v>233</v>
      </c>
      <c r="B20" s="35"/>
      <c r="C20" s="37"/>
      <c r="D20" s="37"/>
      <c r="E20" s="36"/>
      <c r="F20" s="37"/>
      <c r="G20" s="37"/>
      <c r="H20" s="37"/>
      <c r="I20" s="37"/>
      <c r="J20" s="38" t="s">
        <v>234</v>
      </c>
      <c r="K20" s="16"/>
      <c r="L20" s="16"/>
      <c r="M20" s="16"/>
      <c r="N20" s="16"/>
      <c r="O20" s="15"/>
      <c r="P20" s="16"/>
      <c r="Q20" s="16"/>
      <c r="R20" s="16"/>
      <c r="S20" s="16"/>
      <c r="T20" s="16"/>
      <c r="U20" s="15"/>
      <c r="V20" s="15"/>
      <c r="W20" s="14"/>
    </row>
    <row r="21" spans="1:2" s="7" customFormat="1" ht="15" hidden="1">
      <c r="A21" s="5" t="s">
        <v>13</v>
      </c>
      <c r="B21" s="6"/>
    </row>
    <row r="22" spans="1:2" s="7" customFormat="1" ht="12.75" hidden="1">
      <c r="A22" s="17"/>
      <c r="B22" s="18"/>
    </row>
    <row r="23" spans="1:2" s="7" customFormat="1" ht="15" hidden="1">
      <c r="A23" s="5" t="s">
        <v>15</v>
      </c>
      <c r="B23" s="4"/>
    </row>
  </sheetData>
  <sheetProtection/>
  <mergeCells count="17">
    <mergeCell ref="B8:B10"/>
    <mergeCell ref="J8:U8"/>
    <mergeCell ref="G9:G10"/>
    <mergeCell ref="F9:F10"/>
    <mergeCell ref="E9:E10"/>
    <mergeCell ref="C8:H8"/>
    <mergeCell ref="I8:I10"/>
    <mergeCell ref="A1:W1"/>
    <mergeCell ref="J9:O9"/>
    <mergeCell ref="P9:U9"/>
    <mergeCell ref="V8:V10"/>
    <mergeCell ref="C9:C10"/>
    <mergeCell ref="D9:D10"/>
    <mergeCell ref="H9:H10"/>
    <mergeCell ref="W8:W10"/>
    <mergeCell ref="A6:W6"/>
    <mergeCell ref="A8:A10"/>
  </mergeCells>
  <printOptions/>
  <pageMargins left="0.46" right="0.3937007874015748" top="0.9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10" sqref="A10:A24"/>
    </sheetView>
  </sheetViews>
  <sheetFormatPr defaultColWidth="9.00390625" defaultRowHeight="12.75"/>
  <cols>
    <col min="1" max="1" width="42.75390625" style="0" customWidth="1"/>
    <col min="2" max="2" width="48.75390625" style="0" customWidth="1"/>
  </cols>
  <sheetData>
    <row r="1" spans="1:3" ht="38.25" customHeight="1">
      <c r="A1" s="140" t="s">
        <v>191</v>
      </c>
      <c r="B1" s="140"/>
      <c r="C1" s="141"/>
    </row>
    <row r="2" spans="1:3" ht="12.75">
      <c r="A2" s="84"/>
      <c r="B2" s="84"/>
      <c r="C2" s="85"/>
    </row>
    <row r="3" spans="1:3" ht="15">
      <c r="A3" s="23" t="s">
        <v>111</v>
      </c>
      <c r="B3" s="24" t="s">
        <v>112</v>
      </c>
      <c r="C3" s="86"/>
    </row>
    <row r="4" spans="1:3" ht="12.75">
      <c r="A4" s="86"/>
      <c r="B4" s="86"/>
      <c r="C4" s="86"/>
    </row>
    <row r="5" spans="1:3" ht="12.75">
      <c r="A5" s="86"/>
      <c r="B5" s="86"/>
      <c r="C5" s="86"/>
    </row>
    <row r="6" spans="1:3" ht="12.75">
      <c r="A6" s="86"/>
      <c r="B6" s="86"/>
      <c r="C6" s="86"/>
    </row>
    <row r="7" spans="1:3" ht="15">
      <c r="A7" s="23" t="s">
        <v>189</v>
      </c>
      <c r="B7" s="87"/>
      <c r="C7" s="87"/>
    </row>
    <row r="8" spans="1:3" ht="12.75">
      <c r="A8" s="87"/>
      <c r="B8" s="87"/>
      <c r="C8" s="87"/>
    </row>
    <row r="9" spans="1:3" ht="15">
      <c r="A9" s="88" t="s">
        <v>192</v>
      </c>
      <c r="B9" s="86"/>
      <c r="C9" s="86"/>
    </row>
    <row r="10" spans="1:3" ht="15">
      <c r="A10" s="88" t="s">
        <v>190</v>
      </c>
      <c r="B10" s="86"/>
      <c r="C10" s="86"/>
    </row>
    <row r="11" spans="1:3" ht="15">
      <c r="A11" s="88" t="s">
        <v>193</v>
      </c>
      <c r="B11" s="86"/>
      <c r="C11" s="86"/>
    </row>
    <row r="12" spans="1:3" ht="15">
      <c r="A12" s="88" t="s">
        <v>194</v>
      </c>
      <c r="B12" s="86"/>
      <c r="C12" s="86"/>
    </row>
    <row r="13" spans="1:3" ht="15">
      <c r="A13" s="88"/>
      <c r="B13" s="86"/>
      <c r="C13" s="86"/>
    </row>
    <row r="14" spans="1:3" ht="15">
      <c r="A14" s="88" t="s">
        <v>195</v>
      </c>
      <c r="B14" s="86"/>
      <c r="C14" s="86"/>
    </row>
    <row r="15" spans="1:3" ht="15">
      <c r="A15" s="88" t="s">
        <v>196</v>
      </c>
      <c r="B15" s="86"/>
      <c r="C15" s="86"/>
    </row>
    <row r="16" spans="1:3" ht="15">
      <c r="A16" s="88" t="s">
        <v>197</v>
      </c>
      <c r="B16" s="86"/>
      <c r="C16" s="86"/>
    </row>
    <row r="17" spans="1:3" ht="15">
      <c r="A17" s="88" t="s">
        <v>198</v>
      </c>
      <c r="B17" s="86"/>
      <c r="C17" s="86"/>
    </row>
    <row r="18" spans="1:3" ht="15">
      <c r="A18" s="88"/>
      <c r="C18" s="86"/>
    </row>
    <row r="19" spans="1:3" ht="15">
      <c r="A19" s="88" t="s">
        <v>235</v>
      </c>
      <c r="C19" s="86"/>
    </row>
    <row r="20" spans="1:3" ht="15">
      <c r="A20" s="88" t="s">
        <v>236</v>
      </c>
      <c r="C20" s="86"/>
    </row>
    <row r="21" spans="1:3" ht="15">
      <c r="A21" s="88" t="s">
        <v>237</v>
      </c>
      <c r="C21" s="86"/>
    </row>
    <row r="22" spans="1:3" ht="15">
      <c r="A22" s="88" t="s">
        <v>236</v>
      </c>
      <c r="C22" s="86"/>
    </row>
    <row r="23" spans="1:3" ht="15">
      <c r="A23" s="88"/>
      <c r="C23" s="86"/>
    </row>
    <row r="24" spans="1:3" ht="15">
      <c r="A24" s="88"/>
      <c r="C24" s="86"/>
    </row>
    <row r="25" ht="15">
      <c r="A25" s="88"/>
    </row>
    <row r="26" ht="15">
      <c r="A26" s="89"/>
    </row>
    <row r="27" spans="1:2" ht="15">
      <c r="A27" s="23" t="s">
        <v>174</v>
      </c>
      <c r="B27" s="21" t="s">
        <v>14</v>
      </c>
    </row>
    <row r="28" spans="1:2" ht="15">
      <c r="A28" s="23"/>
      <c r="B28" s="21"/>
    </row>
    <row r="29" spans="1:2" ht="15">
      <c r="A29" s="23" t="s">
        <v>175</v>
      </c>
      <c r="B29" s="21" t="s">
        <v>176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0">
      <selection activeCell="A26" sqref="A26:E30"/>
    </sheetView>
  </sheetViews>
  <sheetFormatPr defaultColWidth="9.00390625" defaultRowHeight="12.75"/>
  <cols>
    <col min="1" max="1" width="4.25390625" style="3" customWidth="1"/>
    <col min="2" max="2" width="36.375" style="0" customWidth="1"/>
    <col min="3" max="3" width="17.125" style="3" customWidth="1"/>
    <col min="4" max="4" width="27.00390625" style="3" customWidth="1"/>
    <col min="5" max="5" width="14.625" style="3" customWidth="1"/>
    <col min="6" max="6" width="14.375" style="0" customWidth="1"/>
    <col min="8" max="8" width="10.00390625" style="0" customWidth="1"/>
  </cols>
  <sheetData>
    <row r="1" spans="1:7" ht="42.75" customHeight="1">
      <c r="A1" s="140" t="s">
        <v>188</v>
      </c>
      <c r="B1" s="140"/>
      <c r="C1" s="140"/>
      <c r="D1" s="140"/>
      <c r="E1" s="140"/>
      <c r="F1" s="140"/>
      <c r="G1" s="90"/>
    </row>
    <row r="2" spans="1:7" ht="12.75">
      <c r="A2" s="84"/>
      <c r="B2" s="84"/>
      <c r="C2" s="85"/>
      <c r="D2" s="84"/>
      <c r="E2" s="84"/>
      <c r="F2" s="85"/>
      <c r="G2" s="91"/>
    </row>
    <row r="3" spans="1:7" s="7" customFormat="1" ht="15">
      <c r="A3" s="23" t="s">
        <v>111</v>
      </c>
      <c r="B3" s="24"/>
      <c r="C3" s="86"/>
      <c r="D3" s="23"/>
      <c r="E3" s="24" t="s">
        <v>112</v>
      </c>
      <c r="F3" s="86"/>
      <c r="G3" s="92"/>
    </row>
    <row r="4" spans="1:7" s="7" customFormat="1" ht="12.75">
      <c r="A4" s="2"/>
      <c r="C4" s="2"/>
      <c r="D4" s="2"/>
      <c r="E4" s="2"/>
      <c r="G4" s="92"/>
    </row>
    <row r="5" spans="1:7" s="7" customFormat="1" ht="12.75">
      <c r="A5" s="2"/>
      <c r="C5" s="2"/>
      <c r="D5" s="2"/>
      <c r="E5" s="2"/>
      <c r="G5" s="92"/>
    </row>
    <row r="6" spans="1:7" s="7" customFormat="1" ht="12.75">
      <c r="A6" s="1" t="s">
        <v>199</v>
      </c>
      <c r="C6" s="2"/>
      <c r="D6" s="93" t="s">
        <v>200</v>
      </c>
      <c r="E6" s="2" t="s">
        <v>228</v>
      </c>
      <c r="G6" s="92"/>
    </row>
    <row r="7" spans="1:7" s="7" customFormat="1" ht="12.75">
      <c r="A7" s="1" t="s">
        <v>201</v>
      </c>
      <c r="C7" s="2"/>
      <c r="D7" s="93" t="s">
        <v>176</v>
      </c>
      <c r="E7" s="2" t="s">
        <v>229</v>
      </c>
      <c r="G7" s="92"/>
    </row>
    <row r="8" spans="1:7" s="7" customFormat="1" ht="12.75">
      <c r="A8" s="2"/>
      <c r="C8" s="2"/>
      <c r="D8" s="2"/>
      <c r="E8" s="2"/>
      <c r="G8" s="92"/>
    </row>
    <row r="9" spans="1:7" s="7" customFormat="1" ht="25.5">
      <c r="A9" s="108"/>
      <c r="B9" s="109" t="s">
        <v>227</v>
      </c>
      <c r="C9" s="2"/>
      <c r="D9" s="2" t="s">
        <v>78</v>
      </c>
      <c r="E9" s="2" t="s">
        <v>230</v>
      </c>
      <c r="G9" s="92"/>
    </row>
    <row r="10" spans="1:7" s="7" customFormat="1" ht="12.75">
      <c r="A10" s="1" t="s">
        <v>202</v>
      </c>
      <c r="C10" s="2"/>
      <c r="D10" s="2"/>
      <c r="E10" s="2"/>
      <c r="G10" s="92"/>
    </row>
    <row r="11" spans="3:7" s="7" customFormat="1" ht="6" customHeight="1">
      <c r="C11" s="2"/>
      <c r="D11" s="2"/>
      <c r="E11" s="2"/>
      <c r="G11" s="92"/>
    </row>
    <row r="12" spans="3:7" s="7" customFormat="1" ht="6" customHeight="1">
      <c r="C12" s="2"/>
      <c r="D12" s="2"/>
      <c r="E12" s="2"/>
      <c r="G12" s="92"/>
    </row>
    <row r="13" spans="1:7" s="7" customFormat="1" ht="18" customHeight="1">
      <c r="A13" s="142" t="s">
        <v>221</v>
      </c>
      <c r="B13" s="143"/>
      <c r="C13" s="143"/>
      <c r="D13" s="143"/>
      <c r="E13" s="143"/>
      <c r="F13" s="144"/>
      <c r="G13" s="92"/>
    </row>
    <row r="14" spans="1:7" s="7" customFormat="1" ht="18" customHeight="1">
      <c r="A14" s="77">
        <v>1</v>
      </c>
      <c r="B14" s="94" t="s">
        <v>203</v>
      </c>
      <c r="C14" s="77" t="s">
        <v>204</v>
      </c>
      <c r="D14" s="95" t="s">
        <v>205</v>
      </c>
      <c r="E14" s="95" t="s">
        <v>206</v>
      </c>
      <c r="F14" s="96"/>
      <c r="G14" s="92"/>
    </row>
    <row r="15" spans="1:7" s="7" customFormat="1" ht="18" customHeight="1">
      <c r="A15" s="77">
        <v>2</v>
      </c>
      <c r="B15" s="94" t="s">
        <v>222</v>
      </c>
      <c r="C15" s="77" t="s">
        <v>208</v>
      </c>
      <c r="D15" s="95" t="s">
        <v>54</v>
      </c>
      <c r="E15" s="95" t="s">
        <v>210</v>
      </c>
      <c r="F15" s="96"/>
      <c r="G15" s="92"/>
    </row>
    <row r="16" spans="1:7" s="7" customFormat="1" ht="18" customHeight="1">
      <c r="A16" s="77">
        <v>3</v>
      </c>
      <c r="B16" s="94" t="s">
        <v>220</v>
      </c>
      <c r="C16" s="77" t="s">
        <v>208</v>
      </c>
      <c r="D16" s="95" t="s">
        <v>60</v>
      </c>
      <c r="E16" s="95" t="s">
        <v>212</v>
      </c>
      <c r="F16" s="96"/>
      <c r="G16" s="92"/>
    </row>
    <row r="17" spans="1:7" s="7" customFormat="1" ht="18" customHeight="1">
      <c r="A17" s="77">
        <v>4</v>
      </c>
      <c r="B17" s="94" t="s">
        <v>219</v>
      </c>
      <c r="C17" s="77" t="s">
        <v>208</v>
      </c>
      <c r="D17" s="95" t="s">
        <v>214</v>
      </c>
      <c r="E17" s="95" t="s">
        <v>210</v>
      </c>
      <c r="F17" s="96"/>
      <c r="G17" s="92"/>
    </row>
    <row r="18" spans="1:7" s="7" customFormat="1" ht="18" customHeight="1">
      <c r="A18" s="77">
        <v>5</v>
      </c>
      <c r="B18" s="94" t="s">
        <v>215</v>
      </c>
      <c r="C18" s="77" t="s">
        <v>208</v>
      </c>
      <c r="D18" s="95" t="s">
        <v>216</v>
      </c>
      <c r="E18" s="95" t="s">
        <v>212</v>
      </c>
      <c r="F18" s="96"/>
      <c r="G18" s="92"/>
    </row>
    <row r="19" spans="1:7" s="7" customFormat="1" ht="18" customHeight="1">
      <c r="A19" s="145" t="s">
        <v>223</v>
      </c>
      <c r="B19" s="146"/>
      <c r="C19" s="146"/>
      <c r="D19" s="146"/>
      <c r="E19" s="146"/>
      <c r="F19" s="147"/>
      <c r="G19" s="92"/>
    </row>
    <row r="20" spans="1:7" s="7" customFormat="1" ht="18" customHeight="1">
      <c r="A20" s="77">
        <v>1</v>
      </c>
      <c r="B20" s="94" t="s">
        <v>218</v>
      </c>
      <c r="C20" s="77" t="s">
        <v>204</v>
      </c>
      <c r="D20" s="95" t="s">
        <v>145</v>
      </c>
      <c r="E20" s="95" t="s">
        <v>224</v>
      </c>
      <c r="F20" s="96"/>
      <c r="G20" s="92"/>
    </row>
    <row r="21" spans="1:7" s="7" customFormat="1" ht="18" customHeight="1">
      <c r="A21" s="77">
        <v>2</v>
      </c>
      <c r="B21" s="94" t="s">
        <v>211</v>
      </c>
      <c r="C21" s="77" t="s">
        <v>208</v>
      </c>
      <c r="D21" s="95" t="s">
        <v>60</v>
      </c>
      <c r="E21" s="95" t="s">
        <v>212</v>
      </c>
      <c r="F21" s="96"/>
      <c r="G21" s="92"/>
    </row>
    <row r="22" spans="1:7" s="7" customFormat="1" ht="18" customHeight="1">
      <c r="A22" s="77">
        <v>3</v>
      </c>
      <c r="B22" s="94" t="s">
        <v>213</v>
      </c>
      <c r="C22" s="77" t="s">
        <v>208</v>
      </c>
      <c r="D22" s="95" t="s">
        <v>214</v>
      </c>
      <c r="E22" s="95" t="s">
        <v>210</v>
      </c>
      <c r="F22" s="96"/>
      <c r="G22" s="92"/>
    </row>
    <row r="23" spans="1:7" s="7" customFormat="1" ht="18" customHeight="1">
      <c r="A23" s="77">
        <v>4</v>
      </c>
      <c r="B23" s="94" t="s">
        <v>207</v>
      </c>
      <c r="C23" s="77" t="s">
        <v>208</v>
      </c>
      <c r="D23" s="95" t="s">
        <v>209</v>
      </c>
      <c r="E23" s="95" t="s">
        <v>210</v>
      </c>
      <c r="F23" s="96"/>
      <c r="G23" s="92"/>
    </row>
    <row r="24" spans="1:7" s="7" customFormat="1" ht="18" customHeight="1">
      <c r="A24" s="77">
        <v>5</v>
      </c>
      <c r="B24" s="94" t="s">
        <v>217</v>
      </c>
      <c r="C24" s="77" t="s">
        <v>208</v>
      </c>
      <c r="D24" s="95" t="s">
        <v>225</v>
      </c>
      <c r="E24" s="95" t="s">
        <v>210</v>
      </c>
      <c r="F24" s="96"/>
      <c r="G24" s="92"/>
    </row>
    <row r="25" spans="1:7" s="7" customFormat="1" ht="18" customHeight="1">
      <c r="A25" s="145" t="s">
        <v>231</v>
      </c>
      <c r="B25" s="146"/>
      <c r="C25" s="146"/>
      <c r="D25" s="146"/>
      <c r="E25" s="146"/>
      <c r="F25" s="147"/>
      <c r="G25" s="92"/>
    </row>
    <row r="26" spans="1:7" s="7" customFormat="1" ht="18" customHeight="1">
      <c r="A26" s="77">
        <v>1</v>
      </c>
      <c r="B26" s="94" t="s">
        <v>218</v>
      </c>
      <c r="C26" s="77" t="s">
        <v>204</v>
      </c>
      <c r="D26" s="95" t="s">
        <v>145</v>
      </c>
      <c r="E26" s="95" t="s">
        <v>224</v>
      </c>
      <c r="F26" s="96"/>
      <c r="G26" s="92"/>
    </row>
    <row r="27" spans="1:7" s="7" customFormat="1" ht="18" customHeight="1">
      <c r="A27" s="77">
        <v>2</v>
      </c>
      <c r="B27" s="94" t="s">
        <v>217</v>
      </c>
      <c r="C27" s="77" t="s">
        <v>208</v>
      </c>
      <c r="D27" s="95" t="s">
        <v>238</v>
      </c>
      <c r="E27" s="95" t="s">
        <v>224</v>
      </c>
      <c r="F27" s="96"/>
      <c r="G27" s="92"/>
    </row>
    <row r="28" spans="1:7" s="7" customFormat="1" ht="18" customHeight="1">
      <c r="A28" s="77">
        <v>3</v>
      </c>
      <c r="B28" s="94" t="s">
        <v>215</v>
      </c>
      <c r="C28" s="77" t="s">
        <v>208</v>
      </c>
      <c r="D28" s="95" t="s">
        <v>216</v>
      </c>
      <c r="E28" s="95" t="s">
        <v>212</v>
      </c>
      <c r="F28" s="96"/>
      <c r="G28" s="92"/>
    </row>
    <row r="29" spans="1:7" s="7" customFormat="1" ht="18" customHeight="1">
      <c r="A29" s="77">
        <v>4</v>
      </c>
      <c r="B29" s="94" t="s">
        <v>213</v>
      </c>
      <c r="C29" s="77" t="s">
        <v>208</v>
      </c>
      <c r="D29" s="95" t="s">
        <v>214</v>
      </c>
      <c r="E29" s="95" t="s">
        <v>210</v>
      </c>
      <c r="F29" s="96"/>
      <c r="G29" s="92"/>
    </row>
    <row r="30" spans="1:7" s="7" customFormat="1" ht="18" customHeight="1">
      <c r="A30" s="77">
        <v>5</v>
      </c>
      <c r="B30" s="94" t="s">
        <v>220</v>
      </c>
      <c r="C30" s="77" t="s">
        <v>208</v>
      </c>
      <c r="D30" s="95" t="s">
        <v>60</v>
      </c>
      <c r="E30" s="95" t="s">
        <v>212</v>
      </c>
      <c r="F30" s="96"/>
      <c r="G30" s="92"/>
    </row>
    <row r="31" spans="1:7" s="7" customFormat="1" ht="18" customHeight="1">
      <c r="A31" s="97"/>
      <c r="B31" s="98"/>
      <c r="C31" s="97"/>
      <c r="D31" s="99"/>
      <c r="E31" s="99"/>
      <c r="F31" s="100"/>
      <c r="G31" s="92"/>
    </row>
    <row r="32" spans="1:7" s="7" customFormat="1" ht="18" customHeight="1">
      <c r="A32" s="97"/>
      <c r="B32" s="98"/>
      <c r="C32" s="97"/>
      <c r="D32" s="99"/>
      <c r="E32" s="99"/>
      <c r="F32" s="100"/>
      <c r="G32" s="92"/>
    </row>
    <row r="33" spans="1:7" s="7" customFormat="1" ht="18" customHeight="1">
      <c r="A33" s="97"/>
      <c r="B33" s="98"/>
      <c r="C33" s="97"/>
      <c r="D33" s="99"/>
      <c r="E33" s="99"/>
      <c r="F33" s="100"/>
      <c r="G33" s="92"/>
    </row>
    <row r="34" spans="1:7" s="7" customFormat="1" ht="18" customHeight="1">
      <c r="A34" s="97"/>
      <c r="B34" s="100"/>
      <c r="C34" s="97"/>
      <c r="D34" s="97"/>
      <c r="E34" s="97"/>
      <c r="F34" s="100"/>
      <c r="G34" s="92"/>
    </row>
    <row r="35" spans="2:7" s="7" customFormat="1" ht="18" customHeight="1">
      <c r="B35" s="1" t="s">
        <v>226</v>
      </c>
      <c r="C35" s="1"/>
      <c r="D35" s="1"/>
      <c r="E35" s="93" t="s">
        <v>14</v>
      </c>
      <c r="G35" s="92"/>
    </row>
    <row r="36" spans="2:7" s="7" customFormat="1" ht="18" customHeight="1">
      <c r="B36" s="1"/>
      <c r="C36" s="1"/>
      <c r="D36" s="1"/>
      <c r="E36" s="101"/>
      <c r="F36" s="102"/>
      <c r="G36" s="92"/>
    </row>
    <row r="37" spans="2:7" s="7" customFormat="1" ht="18" customHeight="1">
      <c r="B37" s="1" t="s">
        <v>201</v>
      </c>
      <c r="D37" s="2"/>
      <c r="E37" s="93" t="s">
        <v>176</v>
      </c>
      <c r="F37" s="103"/>
      <c r="G37" s="92"/>
    </row>
    <row r="38" spans="5:7" s="7" customFormat="1" ht="19.5" customHeight="1">
      <c r="E38" s="104"/>
      <c r="F38" s="103"/>
      <c r="G38" s="92"/>
    </row>
    <row r="39" spans="5:7" s="7" customFormat="1" ht="12.75">
      <c r="E39" s="104"/>
      <c r="F39" s="103"/>
      <c r="G39" s="92"/>
    </row>
    <row r="40" spans="5:7" s="7" customFormat="1" ht="12.75">
      <c r="E40" s="104"/>
      <c r="F40" s="103"/>
      <c r="G40" s="92"/>
    </row>
    <row r="41" spans="5:7" s="7" customFormat="1" ht="12.75">
      <c r="E41" s="104"/>
      <c r="F41" s="103"/>
      <c r="G41" s="92"/>
    </row>
    <row r="42" spans="5:7" s="7" customFormat="1" ht="18" customHeight="1">
      <c r="E42" s="104"/>
      <c r="F42" s="103"/>
      <c r="G42" s="92"/>
    </row>
    <row r="43" spans="5:7" ht="18" customHeight="1">
      <c r="E43" s="104"/>
      <c r="F43" s="103"/>
      <c r="G43" s="91"/>
    </row>
    <row r="44" spans="5:7" ht="18" customHeight="1">
      <c r="E44" s="104"/>
      <c r="F44" s="103"/>
      <c r="G44" s="91"/>
    </row>
    <row r="45" spans="5:7" ht="18" customHeight="1">
      <c r="E45" s="105"/>
      <c r="F45" s="106"/>
      <c r="G45" s="91"/>
    </row>
    <row r="46" spans="1:7" ht="18" customHeight="1">
      <c r="A46" s="107"/>
      <c r="B46" s="106"/>
      <c r="C46" s="107"/>
      <c r="D46" s="107"/>
      <c r="E46" s="107"/>
      <c r="F46" s="106"/>
      <c r="G46" s="91"/>
    </row>
    <row r="47" spans="1:6" ht="44.25" customHeight="1">
      <c r="A47" s="107"/>
      <c r="B47" s="106"/>
      <c r="C47" s="107"/>
      <c r="D47" s="107"/>
      <c r="E47" s="107"/>
      <c r="F47" s="106"/>
    </row>
  </sheetData>
  <sheetProtection/>
  <mergeCells count="4">
    <mergeCell ref="A1:F1"/>
    <mergeCell ref="A13:F13"/>
    <mergeCell ref="A19:F19"/>
    <mergeCell ref="A25:F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1</cp:lastModifiedBy>
  <cp:lastPrinted>2009-04-26T01:40:10Z</cp:lastPrinted>
  <dcterms:created xsi:type="dcterms:W3CDTF">2007-10-19T15:32:28Z</dcterms:created>
  <dcterms:modified xsi:type="dcterms:W3CDTF">2009-04-27T09:18:12Z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